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3235" windowHeight="12405" tabRatio="669" activeTab="1"/>
  </bookViews>
  <sheets>
    <sheet name="Master List" sheetId="1" r:id="rId1"/>
    <sheet name="Damage Reporting Status" sheetId="2" r:id="rId2"/>
    <sheet name="Facilities Loss Estimation" sheetId="3" r:id="rId3"/>
  </sheets>
  <definedNames>
    <definedName name="_xlnm.Print_Area" localSheetId="1">'Damage Reporting Status'!$A$1:$O$57</definedName>
    <definedName name="_xlnm.Print_Area" localSheetId="2">'Facilities Loss Estimation'!$A$1:$S$53</definedName>
    <definedName name="_xlnm.Print_Area" localSheetId="0">'Master List'!$A$1:$V$504</definedName>
    <definedName name="_xlnm.Print_Titles" localSheetId="1">'Damage Reporting Status'!$1:$2</definedName>
    <definedName name="_xlnm.Print_Titles" localSheetId="2">'Facilities Loss Estimation'!$1:$4</definedName>
    <definedName name="_xlnm.Print_Titles" localSheetId="0">'Master List'!$2:$2</definedName>
  </definedNames>
  <calcPr calcId="144525"/>
</workbook>
</file>

<file path=xl/calcChain.xml><?xml version="1.0" encoding="utf-8"?>
<calcChain xmlns="http://schemas.openxmlformats.org/spreadsheetml/2006/main">
  <c r="B3" i="2" l="1"/>
  <c r="AA470" i="2" l="1"/>
  <c r="W470" i="2"/>
  <c r="V470" i="2"/>
  <c r="U470" i="2"/>
  <c r="T470" i="2"/>
  <c r="S470" i="2"/>
  <c r="R470" i="2"/>
  <c r="Q470" i="2"/>
  <c r="X470" i="2" s="1"/>
  <c r="AA469" i="2"/>
  <c r="W469" i="2"/>
  <c r="V469" i="2"/>
  <c r="U469" i="2"/>
  <c r="T469" i="2"/>
  <c r="S469" i="2"/>
  <c r="R469" i="2"/>
  <c r="Q469" i="2"/>
  <c r="X469" i="2" s="1"/>
  <c r="AA468" i="2"/>
  <c r="W468" i="2"/>
  <c r="V468" i="2"/>
  <c r="U468" i="2"/>
  <c r="T468" i="2"/>
  <c r="S468" i="2"/>
  <c r="R468" i="2"/>
  <c r="Q468" i="2"/>
  <c r="X468" i="2" s="1"/>
  <c r="AA467" i="2"/>
  <c r="W467" i="2"/>
  <c r="V467" i="2"/>
  <c r="U467" i="2"/>
  <c r="T467" i="2"/>
  <c r="S467" i="2"/>
  <c r="R467" i="2"/>
  <c r="Q467" i="2"/>
  <c r="X467" i="2" s="1"/>
  <c r="AA466" i="2"/>
  <c r="W466" i="2"/>
  <c r="V466" i="2"/>
  <c r="U466" i="2"/>
  <c r="T466" i="2"/>
  <c r="S466" i="2"/>
  <c r="R466" i="2"/>
  <c r="Q466" i="2"/>
  <c r="X466" i="2" s="1"/>
  <c r="AA465" i="2"/>
  <c r="W465" i="2"/>
  <c r="V465" i="2"/>
  <c r="U465" i="2"/>
  <c r="T465" i="2"/>
  <c r="S465" i="2"/>
  <c r="R465" i="2"/>
  <c r="Q465" i="2"/>
  <c r="X465" i="2" s="1"/>
  <c r="AA464" i="2"/>
  <c r="W464" i="2"/>
  <c r="V464" i="2"/>
  <c r="U464" i="2"/>
  <c r="T464" i="2"/>
  <c r="S464" i="2"/>
  <c r="R464" i="2"/>
  <c r="Q464" i="2"/>
  <c r="X464" i="2" s="1"/>
  <c r="AA463" i="2"/>
  <c r="W463" i="2"/>
  <c r="V463" i="2"/>
  <c r="U463" i="2"/>
  <c r="T463" i="2"/>
  <c r="S463" i="2"/>
  <c r="R463" i="2"/>
  <c r="Q463" i="2"/>
  <c r="X463" i="2" s="1"/>
  <c r="AA462" i="2"/>
  <c r="W462" i="2"/>
  <c r="V462" i="2"/>
  <c r="U462" i="2"/>
  <c r="T462" i="2"/>
  <c r="S462" i="2"/>
  <c r="R462" i="2"/>
  <c r="Q462" i="2"/>
  <c r="X462" i="2" s="1"/>
  <c r="AA461" i="2"/>
  <c r="W461" i="2"/>
  <c r="V461" i="2"/>
  <c r="U461" i="2"/>
  <c r="T461" i="2"/>
  <c r="S461" i="2"/>
  <c r="R461" i="2"/>
  <c r="X461" i="2" s="1"/>
  <c r="Q461" i="2"/>
  <c r="AA460" i="2"/>
  <c r="W460" i="2"/>
  <c r="V460" i="2"/>
  <c r="U460" i="2"/>
  <c r="T460" i="2"/>
  <c r="S460" i="2"/>
  <c r="R460" i="2"/>
  <c r="Q460" i="2"/>
  <c r="X460" i="2" s="1"/>
  <c r="AA459" i="2"/>
  <c r="W459" i="2"/>
  <c r="V459" i="2"/>
  <c r="U459" i="2"/>
  <c r="T459" i="2"/>
  <c r="S459" i="2"/>
  <c r="R459" i="2"/>
  <c r="Q459" i="2"/>
  <c r="X459" i="2" s="1"/>
  <c r="AA458" i="2"/>
  <c r="W458" i="2"/>
  <c r="V458" i="2"/>
  <c r="U458" i="2"/>
  <c r="T458" i="2"/>
  <c r="S458" i="2"/>
  <c r="R458" i="2"/>
  <c r="Q458" i="2"/>
  <c r="X458" i="2" s="1"/>
  <c r="AA457" i="2"/>
  <c r="W457" i="2"/>
  <c r="V457" i="2"/>
  <c r="U457" i="2"/>
  <c r="T457" i="2"/>
  <c r="S457" i="2"/>
  <c r="R457" i="2"/>
  <c r="Q457" i="2"/>
  <c r="X457" i="2" s="1"/>
  <c r="AA456" i="2"/>
  <c r="W456" i="2"/>
  <c r="V456" i="2"/>
  <c r="U456" i="2"/>
  <c r="T456" i="2"/>
  <c r="S456" i="2"/>
  <c r="R456" i="2"/>
  <c r="X456" i="2" s="1"/>
  <c r="Q456" i="2"/>
  <c r="AA455" i="2"/>
  <c r="W455" i="2"/>
  <c r="V455" i="2"/>
  <c r="U455" i="2"/>
  <c r="T455" i="2"/>
  <c r="S455" i="2"/>
  <c r="R455" i="2"/>
  <c r="Q455" i="2"/>
  <c r="X455" i="2" s="1"/>
  <c r="AA454" i="2"/>
  <c r="W454" i="2"/>
  <c r="V454" i="2"/>
  <c r="U454" i="2"/>
  <c r="T454" i="2"/>
  <c r="S454" i="2"/>
  <c r="R454" i="2"/>
  <c r="Q454" i="2"/>
  <c r="X454" i="2" s="1"/>
  <c r="AA453" i="2"/>
  <c r="W453" i="2"/>
  <c r="V453" i="2"/>
  <c r="U453" i="2"/>
  <c r="T453" i="2"/>
  <c r="S453" i="2"/>
  <c r="R453" i="2"/>
  <c r="Q453" i="2"/>
  <c r="X453" i="2" s="1"/>
  <c r="AA452" i="2"/>
  <c r="W452" i="2"/>
  <c r="V452" i="2"/>
  <c r="U452" i="2"/>
  <c r="T452" i="2"/>
  <c r="S452" i="2"/>
  <c r="X452" i="2" s="1"/>
  <c r="R452" i="2"/>
  <c r="Q452" i="2"/>
  <c r="AA451" i="2"/>
  <c r="W451" i="2"/>
  <c r="V451" i="2"/>
  <c r="U451" i="2"/>
  <c r="T451" i="2"/>
  <c r="S451" i="2"/>
  <c r="R451" i="2"/>
  <c r="Q451" i="2"/>
  <c r="X451" i="2" s="1"/>
  <c r="AA450" i="2"/>
  <c r="W450" i="2"/>
  <c r="V450" i="2"/>
  <c r="U450" i="2"/>
  <c r="T450" i="2"/>
  <c r="S450" i="2"/>
  <c r="R450" i="2"/>
  <c r="Q450" i="2"/>
  <c r="X450" i="2" s="1"/>
  <c r="AA449" i="2"/>
  <c r="W449" i="2"/>
  <c r="V449" i="2"/>
  <c r="U449" i="2"/>
  <c r="T449" i="2"/>
  <c r="S449" i="2"/>
  <c r="R449" i="2"/>
  <c r="Q449" i="2"/>
  <c r="X449" i="2" s="1"/>
  <c r="AA448" i="2"/>
  <c r="W448" i="2"/>
  <c r="V448" i="2"/>
  <c r="U448" i="2"/>
  <c r="T448" i="2"/>
  <c r="S448" i="2"/>
  <c r="X448" i="2" s="1"/>
  <c r="R448" i="2"/>
  <c r="Q448" i="2"/>
  <c r="AA447" i="2"/>
  <c r="W447" i="2"/>
  <c r="V447" i="2"/>
  <c r="U447" i="2"/>
  <c r="T447" i="2"/>
  <c r="S447" i="2"/>
  <c r="R447" i="2"/>
  <c r="Q447" i="2"/>
  <c r="X447" i="2" s="1"/>
  <c r="AA446" i="2"/>
  <c r="W446" i="2"/>
  <c r="V446" i="2"/>
  <c r="U446" i="2"/>
  <c r="T446" i="2"/>
  <c r="S446" i="2"/>
  <c r="R446" i="2"/>
  <c r="Q446" i="2"/>
  <c r="X446" i="2" s="1"/>
  <c r="AA445" i="2"/>
  <c r="W445" i="2"/>
  <c r="V445" i="2"/>
  <c r="U445" i="2"/>
  <c r="T445" i="2"/>
  <c r="S445" i="2"/>
  <c r="R445" i="2"/>
  <c r="Q445" i="2"/>
  <c r="X445" i="2" s="1"/>
  <c r="AA444" i="2"/>
  <c r="W444" i="2"/>
  <c r="V444" i="2"/>
  <c r="U444" i="2"/>
  <c r="T444" i="2"/>
  <c r="S444" i="2"/>
  <c r="R444" i="2"/>
  <c r="X444" i="2" s="1"/>
  <c r="Q444" i="2"/>
  <c r="AA443" i="2"/>
  <c r="W443" i="2"/>
  <c r="V443" i="2"/>
  <c r="U443" i="2"/>
  <c r="T443" i="2"/>
  <c r="S443" i="2"/>
  <c r="R443" i="2"/>
  <c r="Q443" i="2"/>
  <c r="X443" i="2" s="1"/>
  <c r="AA442" i="2"/>
  <c r="W442" i="2"/>
  <c r="V442" i="2"/>
  <c r="U442" i="2"/>
  <c r="T442" i="2"/>
  <c r="S442" i="2"/>
  <c r="R442" i="2"/>
  <c r="Q442" i="2"/>
  <c r="X442" i="2" s="1"/>
  <c r="AA441" i="2"/>
  <c r="W441" i="2"/>
  <c r="V441" i="2"/>
  <c r="U441" i="2"/>
  <c r="T441" i="2"/>
  <c r="S441" i="2"/>
  <c r="R441" i="2"/>
  <c r="Q441" i="2"/>
  <c r="X441" i="2" s="1"/>
  <c r="AA440" i="2"/>
  <c r="W440" i="2"/>
  <c r="V440" i="2"/>
  <c r="U440" i="2"/>
  <c r="T440" i="2"/>
  <c r="S440" i="2"/>
  <c r="R440" i="2"/>
  <c r="X440" i="2" s="1"/>
  <c r="Q440" i="2"/>
  <c r="AA439" i="2"/>
  <c r="W439" i="2"/>
  <c r="V439" i="2"/>
  <c r="U439" i="2"/>
  <c r="T439" i="2"/>
  <c r="S439" i="2"/>
  <c r="R439" i="2"/>
  <c r="Q439" i="2"/>
  <c r="X439" i="2" s="1"/>
  <c r="AA438" i="2"/>
  <c r="W438" i="2"/>
  <c r="V438" i="2"/>
  <c r="U438" i="2"/>
  <c r="T438" i="2"/>
  <c r="S438" i="2"/>
  <c r="R438" i="2"/>
  <c r="Q438" i="2"/>
  <c r="X438" i="2" s="1"/>
  <c r="AA437" i="2"/>
  <c r="W437" i="2"/>
  <c r="V437" i="2"/>
  <c r="U437" i="2"/>
  <c r="T437" i="2"/>
  <c r="S437" i="2"/>
  <c r="R437" i="2"/>
  <c r="Q437" i="2"/>
  <c r="X437" i="2" s="1"/>
  <c r="AA436" i="2"/>
  <c r="W436" i="2"/>
  <c r="V436" i="2"/>
  <c r="U436" i="2"/>
  <c r="T436" i="2"/>
  <c r="S436" i="2"/>
  <c r="R436" i="2"/>
  <c r="X436" i="2" s="1"/>
  <c r="Q436" i="2"/>
  <c r="AA435" i="2"/>
  <c r="W435" i="2"/>
  <c r="V435" i="2"/>
  <c r="U435" i="2"/>
  <c r="T435" i="2"/>
  <c r="S435" i="2"/>
  <c r="R435" i="2"/>
  <c r="Q435" i="2"/>
  <c r="X435" i="2" s="1"/>
  <c r="AA434" i="2"/>
  <c r="W434" i="2"/>
  <c r="V434" i="2"/>
  <c r="U434" i="2"/>
  <c r="T434" i="2"/>
  <c r="S434" i="2"/>
  <c r="R434" i="2"/>
  <c r="Q434" i="2"/>
  <c r="X434" i="2" s="1"/>
  <c r="AA433" i="2"/>
  <c r="W433" i="2"/>
  <c r="V433" i="2"/>
  <c r="U433" i="2"/>
  <c r="T433" i="2"/>
  <c r="S433" i="2"/>
  <c r="R433" i="2"/>
  <c r="Q433" i="2"/>
  <c r="X433" i="2" s="1"/>
  <c r="AA432" i="2"/>
  <c r="W432" i="2"/>
  <c r="V432" i="2"/>
  <c r="U432" i="2"/>
  <c r="T432" i="2"/>
  <c r="S432" i="2"/>
  <c r="R432" i="2"/>
  <c r="X432" i="2" s="1"/>
  <c r="Q432" i="2"/>
  <c r="AA431" i="2"/>
  <c r="W431" i="2"/>
  <c r="V431" i="2"/>
  <c r="U431" i="2"/>
  <c r="T431" i="2"/>
  <c r="S431" i="2"/>
  <c r="R431" i="2"/>
  <c r="Q431" i="2"/>
  <c r="X431" i="2" s="1"/>
  <c r="AA430" i="2"/>
  <c r="W430" i="2"/>
  <c r="V430" i="2"/>
  <c r="U430" i="2"/>
  <c r="T430" i="2"/>
  <c r="S430" i="2"/>
  <c r="R430" i="2"/>
  <c r="Q430" i="2"/>
  <c r="X430" i="2" s="1"/>
  <c r="AA429" i="2"/>
  <c r="W429" i="2"/>
  <c r="V429" i="2"/>
  <c r="U429" i="2"/>
  <c r="T429" i="2"/>
  <c r="S429" i="2"/>
  <c r="R429" i="2"/>
  <c r="Q429" i="2"/>
  <c r="X429" i="2" s="1"/>
  <c r="AA428" i="2"/>
  <c r="W428" i="2"/>
  <c r="V428" i="2"/>
  <c r="U428" i="2"/>
  <c r="T428" i="2"/>
  <c r="S428" i="2"/>
  <c r="X428" i="2" s="1"/>
  <c r="R428" i="2"/>
  <c r="Q428" i="2"/>
  <c r="AA427" i="2"/>
  <c r="W427" i="2"/>
  <c r="V427" i="2"/>
  <c r="U427" i="2"/>
  <c r="T427" i="2"/>
  <c r="S427" i="2"/>
  <c r="R427" i="2"/>
  <c r="Q427" i="2"/>
  <c r="X427" i="2" s="1"/>
  <c r="AA426" i="2"/>
  <c r="W426" i="2"/>
  <c r="V426" i="2"/>
  <c r="U426" i="2"/>
  <c r="T426" i="2"/>
  <c r="S426" i="2"/>
  <c r="R426" i="2"/>
  <c r="Q426" i="2"/>
  <c r="X426" i="2" s="1"/>
  <c r="AA425" i="2"/>
  <c r="W425" i="2"/>
  <c r="V425" i="2"/>
  <c r="U425" i="2"/>
  <c r="T425" i="2"/>
  <c r="S425" i="2"/>
  <c r="R425" i="2"/>
  <c r="Q425" i="2"/>
  <c r="X425" i="2" s="1"/>
  <c r="AA424" i="2"/>
  <c r="W424" i="2"/>
  <c r="V424" i="2"/>
  <c r="U424" i="2"/>
  <c r="T424" i="2"/>
  <c r="S424" i="2"/>
  <c r="X424" i="2" s="1"/>
  <c r="R424" i="2"/>
  <c r="Q424" i="2"/>
  <c r="AA423" i="2"/>
  <c r="W423" i="2"/>
  <c r="V423" i="2"/>
  <c r="U423" i="2"/>
  <c r="T423" i="2"/>
  <c r="S423" i="2"/>
  <c r="R423" i="2"/>
  <c r="Q423" i="2"/>
  <c r="X423" i="2" s="1"/>
  <c r="AA422" i="2"/>
  <c r="W422" i="2"/>
  <c r="V422" i="2"/>
  <c r="U422" i="2"/>
  <c r="T422" i="2"/>
  <c r="S422" i="2"/>
  <c r="R422" i="2"/>
  <c r="Q422" i="2"/>
  <c r="X422" i="2" s="1"/>
  <c r="AA421" i="2"/>
  <c r="W421" i="2"/>
  <c r="V421" i="2"/>
  <c r="U421" i="2"/>
  <c r="T421" i="2"/>
  <c r="S421" i="2"/>
  <c r="R421" i="2"/>
  <c r="Q421" i="2"/>
  <c r="X421" i="2" s="1"/>
  <c r="AA420" i="2"/>
  <c r="W420" i="2"/>
  <c r="V420" i="2"/>
  <c r="U420" i="2"/>
  <c r="T420" i="2"/>
  <c r="S420" i="2"/>
  <c r="X420" i="2" s="1"/>
  <c r="R420" i="2"/>
  <c r="Q420" i="2"/>
  <c r="AA419" i="2"/>
  <c r="W419" i="2"/>
  <c r="V419" i="2"/>
  <c r="U419" i="2"/>
  <c r="T419" i="2"/>
  <c r="S419" i="2"/>
  <c r="R419" i="2"/>
  <c r="Q419" i="2"/>
  <c r="X419" i="2" s="1"/>
  <c r="AA418" i="2"/>
  <c r="W418" i="2"/>
  <c r="V418" i="2"/>
  <c r="U418" i="2"/>
  <c r="T418" i="2"/>
  <c r="S418" i="2"/>
  <c r="R418" i="2"/>
  <c r="Q418" i="2"/>
  <c r="X418" i="2" s="1"/>
  <c r="AA417" i="2"/>
  <c r="W417" i="2"/>
  <c r="V417" i="2"/>
  <c r="U417" i="2"/>
  <c r="T417" i="2"/>
  <c r="S417" i="2"/>
  <c r="R417" i="2"/>
  <c r="Q417" i="2"/>
  <c r="X417" i="2" s="1"/>
  <c r="AA416" i="2"/>
  <c r="W416" i="2"/>
  <c r="V416" i="2"/>
  <c r="U416" i="2"/>
  <c r="T416" i="2"/>
  <c r="S416" i="2"/>
  <c r="X416" i="2" s="1"/>
  <c r="R416" i="2"/>
  <c r="Q416" i="2"/>
  <c r="AA415" i="2"/>
  <c r="W415" i="2"/>
  <c r="V415" i="2"/>
  <c r="U415" i="2"/>
  <c r="T415" i="2"/>
  <c r="S415" i="2"/>
  <c r="R415" i="2"/>
  <c r="Q415" i="2"/>
  <c r="X415" i="2" s="1"/>
  <c r="AA414" i="2"/>
  <c r="W414" i="2"/>
  <c r="V414" i="2"/>
  <c r="U414" i="2"/>
  <c r="T414" i="2"/>
  <c r="S414" i="2"/>
  <c r="R414" i="2"/>
  <c r="Q414" i="2"/>
  <c r="X414" i="2" s="1"/>
  <c r="AA413" i="2"/>
  <c r="W413" i="2"/>
  <c r="V413" i="2"/>
  <c r="U413" i="2"/>
  <c r="T413" i="2"/>
  <c r="S413" i="2"/>
  <c r="R413" i="2"/>
  <c r="Q413" i="2"/>
  <c r="X413" i="2" s="1"/>
  <c r="AA412" i="2"/>
  <c r="W412" i="2"/>
  <c r="V412" i="2"/>
  <c r="U412" i="2"/>
  <c r="T412" i="2"/>
  <c r="S412" i="2"/>
  <c r="X412" i="2" s="1"/>
  <c r="R412" i="2"/>
  <c r="Q412" i="2"/>
  <c r="AA411" i="2"/>
  <c r="W411" i="2"/>
  <c r="V411" i="2"/>
  <c r="U411" i="2"/>
  <c r="T411" i="2"/>
  <c r="S411" i="2"/>
  <c r="R411" i="2"/>
  <c r="Q411" i="2"/>
  <c r="X411" i="2" s="1"/>
  <c r="AA410" i="2"/>
  <c r="W410" i="2"/>
  <c r="V410" i="2"/>
  <c r="U410" i="2"/>
  <c r="T410" i="2"/>
  <c r="S410" i="2"/>
  <c r="R410" i="2"/>
  <c r="Q410" i="2"/>
  <c r="X410" i="2" s="1"/>
  <c r="AA409" i="2"/>
  <c r="W409" i="2"/>
  <c r="V409" i="2"/>
  <c r="U409" i="2"/>
  <c r="T409" i="2"/>
  <c r="S409" i="2"/>
  <c r="R409" i="2"/>
  <c r="Q409" i="2"/>
  <c r="X409" i="2" s="1"/>
  <c r="AA408" i="2"/>
  <c r="W408" i="2"/>
  <c r="V408" i="2"/>
  <c r="U408" i="2"/>
  <c r="T408" i="2"/>
  <c r="S408" i="2"/>
  <c r="R408" i="2"/>
  <c r="X408" i="2" s="1"/>
  <c r="Q408" i="2"/>
  <c r="AA407" i="2"/>
  <c r="W407" i="2"/>
  <c r="V407" i="2"/>
  <c r="U407" i="2"/>
  <c r="T407" i="2"/>
  <c r="S407" i="2"/>
  <c r="R407" i="2"/>
  <c r="Q407" i="2"/>
  <c r="X407" i="2" s="1"/>
  <c r="AA406" i="2"/>
  <c r="W406" i="2"/>
  <c r="V406" i="2"/>
  <c r="U406" i="2"/>
  <c r="T406" i="2"/>
  <c r="S406" i="2"/>
  <c r="R406" i="2"/>
  <c r="Q406" i="2"/>
  <c r="X406" i="2" s="1"/>
  <c r="AA405" i="2"/>
  <c r="W405" i="2"/>
  <c r="V405" i="2"/>
  <c r="U405" i="2"/>
  <c r="T405" i="2"/>
  <c r="S405" i="2"/>
  <c r="R405" i="2"/>
  <c r="Q405" i="2"/>
  <c r="X405" i="2" s="1"/>
  <c r="AA404" i="2"/>
  <c r="W404" i="2"/>
  <c r="V404" i="2"/>
  <c r="U404" i="2"/>
  <c r="T404" i="2"/>
  <c r="S404" i="2"/>
  <c r="R404" i="2"/>
  <c r="X404" i="2" s="1"/>
  <c r="Q404" i="2"/>
  <c r="AA403" i="2"/>
  <c r="W403" i="2"/>
  <c r="V403" i="2"/>
  <c r="U403" i="2"/>
  <c r="T403" i="2"/>
  <c r="S403" i="2"/>
  <c r="R403" i="2"/>
  <c r="Q403" i="2"/>
  <c r="X403" i="2" s="1"/>
  <c r="AA402" i="2"/>
  <c r="W402" i="2"/>
  <c r="V402" i="2"/>
  <c r="U402" i="2"/>
  <c r="T402" i="2"/>
  <c r="S402" i="2"/>
  <c r="R402" i="2"/>
  <c r="Q402" i="2"/>
  <c r="X402" i="2" s="1"/>
  <c r="AA401" i="2"/>
  <c r="W401" i="2"/>
  <c r="V401" i="2"/>
  <c r="U401" i="2"/>
  <c r="T401" i="2"/>
  <c r="S401" i="2"/>
  <c r="R401" i="2"/>
  <c r="Q401" i="2"/>
  <c r="X401" i="2" s="1"/>
  <c r="AA400" i="2"/>
  <c r="W400" i="2"/>
  <c r="V400" i="2"/>
  <c r="U400" i="2"/>
  <c r="T400" i="2"/>
  <c r="S400" i="2"/>
  <c r="R400" i="2"/>
  <c r="X400" i="2" s="1"/>
  <c r="Q400" i="2"/>
  <c r="AA399" i="2"/>
  <c r="W399" i="2"/>
  <c r="V399" i="2"/>
  <c r="U399" i="2"/>
  <c r="T399" i="2"/>
  <c r="S399" i="2"/>
  <c r="R399" i="2"/>
  <c r="Q399" i="2"/>
  <c r="X399" i="2" s="1"/>
  <c r="AA398" i="2"/>
  <c r="W398" i="2"/>
  <c r="V398" i="2"/>
  <c r="U398" i="2"/>
  <c r="T398" i="2"/>
  <c r="S398" i="2"/>
  <c r="R398" i="2"/>
  <c r="Q398" i="2"/>
  <c r="X398" i="2" s="1"/>
  <c r="AA397" i="2"/>
  <c r="W397" i="2"/>
  <c r="V397" i="2"/>
  <c r="U397" i="2"/>
  <c r="T397" i="2"/>
  <c r="S397" i="2"/>
  <c r="X397" i="2" s="1"/>
  <c r="R397" i="2"/>
  <c r="Q397" i="2"/>
  <c r="AA396" i="2"/>
  <c r="W396" i="2"/>
  <c r="V396" i="2"/>
  <c r="U396" i="2"/>
  <c r="T396" i="2"/>
  <c r="S396" i="2"/>
  <c r="R396" i="2"/>
  <c r="X396" i="2" s="1"/>
  <c r="Q396" i="2"/>
  <c r="AA395" i="2"/>
  <c r="W395" i="2"/>
  <c r="V395" i="2"/>
  <c r="U395" i="2"/>
  <c r="T395" i="2"/>
  <c r="S395" i="2"/>
  <c r="R395" i="2"/>
  <c r="Q395" i="2"/>
  <c r="X395" i="2" s="1"/>
  <c r="AA394" i="2"/>
  <c r="W394" i="2"/>
  <c r="V394" i="2"/>
  <c r="U394" i="2"/>
  <c r="T394" i="2"/>
  <c r="S394" i="2"/>
  <c r="R394" i="2"/>
  <c r="Q394" i="2"/>
  <c r="X394" i="2" s="1"/>
  <c r="AA393" i="2"/>
  <c r="W393" i="2"/>
  <c r="V393" i="2"/>
  <c r="U393" i="2"/>
  <c r="T393" i="2"/>
  <c r="X393" i="2" s="1"/>
  <c r="S393" i="2"/>
  <c r="R393" i="2"/>
  <c r="Q393" i="2"/>
  <c r="AA392" i="2"/>
  <c r="W392" i="2"/>
  <c r="V392" i="2"/>
  <c r="U392" i="2"/>
  <c r="T392" i="2"/>
  <c r="S392" i="2"/>
  <c r="R392" i="2"/>
  <c r="X392" i="2" s="1"/>
  <c r="Q392" i="2"/>
  <c r="AA391" i="2"/>
  <c r="W391" i="2"/>
  <c r="V391" i="2"/>
  <c r="U391" i="2"/>
  <c r="T391" i="2"/>
  <c r="S391" i="2"/>
  <c r="R391" i="2"/>
  <c r="Q391" i="2"/>
  <c r="X391" i="2" s="1"/>
  <c r="AA390" i="2"/>
  <c r="W390" i="2"/>
  <c r="V390" i="2"/>
  <c r="U390" i="2"/>
  <c r="T390" i="2"/>
  <c r="S390" i="2"/>
  <c r="R390" i="2"/>
  <c r="Q390" i="2"/>
  <c r="X390" i="2" s="1"/>
  <c r="AA389" i="2"/>
  <c r="W389" i="2"/>
  <c r="V389" i="2"/>
  <c r="U389" i="2"/>
  <c r="T389" i="2"/>
  <c r="S389" i="2"/>
  <c r="R389" i="2"/>
  <c r="Q389" i="2"/>
  <c r="X389" i="2" s="1"/>
  <c r="AA388" i="2"/>
  <c r="W388" i="2"/>
  <c r="V388" i="2"/>
  <c r="U388" i="2"/>
  <c r="T388" i="2"/>
  <c r="S388" i="2"/>
  <c r="R388" i="2"/>
  <c r="X388" i="2" s="1"/>
  <c r="Q388" i="2"/>
  <c r="AA387" i="2"/>
  <c r="W387" i="2"/>
  <c r="V387" i="2"/>
  <c r="U387" i="2"/>
  <c r="T387" i="2"/>
  <c r="S387" i="2"/>
  <c r="R387" i="2"/>
  <c r="Q387" i="2"/>
  <c r="X387" i="2" s="1"/>
  <c r="AA386" i="2"/>
  <c r="W386" i="2"/>
  <c r="V386" i="2"/>
  <c r="U386" i="2"/>
  <c r="T386" i="2"/>
  <c r="S386" i="2"/>
  <c r="R386" i="2"/>
  <c r="Q386" i="2"/>
  <c r="X386" i="2" s="1"/>
  <c r="AA385" i="2"/>
  <c r="W385" i="2"/>
  <c r="V385" i="2"/>
  <c r="U385" i="2"/>
  <c r="T385" i="2"/>
  <c r="S385" i="2"/>
  <c r="R385" i="2"/>
  <c r="Q385" i="2"/>
  <c r="X385" i="2" s="1"/>
  <c r="AA384" i="2"/>
  <c r="W384" i="2"/>
  <c r="V384" i="2"/>
  <c r="U384" i="2"/>
  <c r="T384" i="2"/>
  <c r="S384" i="2"/>
  <c r="X384" i="2" s="1"/>
  <c r="R384" i="2"/>
  <c r="Q384" i="2"/>
  <c r="AA383" i="2"/>
  <c r="W383" i="2"/>
  <c r="V383" i="2"/>
  <c r="U383" i="2"/>
  <c r="T383" i="2"/>
  <c r="S383" i="2"/>
  <c r="R383" i="2"/>
  <c r="Q383" i="2"/>
  <c r="X383" i="2" s="1"/>
  <c r="Y383" i="2" s="1"/>
  <c r="AA382" i="2"/>
  <c r="W382" i="2"/>
  <c r="V382" i="2"/>
  <c r="U382" i="2"/>
  <c r="T382" i="2"/>
  <c r="X382" i="2" s="1"/>
  <c r="S382" i="2"/>
  <c r="R382" i="2"/>
  <c r="Q382" i="2"/>
  <c r="AA381" i="2"/>
  <c r="W381" i="2"/>
  <c r="V381" i="2"/>
  <c r="U381" i="2"/>
  <c r="T381" i="2"/>
  <c r="S381" i="2"/>
  <c r="X381" i="2" s="1"/>
  <c r="R381" i="2"/>
  <c r="Q381" i="2"/>
  <c r="AA380" i="2"/>
  <c r="W380" i="2"/>
  <c r="V380" i="2"/>
  <c r="U380" i="2"/>
  <c r="T380" i="2"/>
  <c r="X380" i="2" s="1"/>
  <c r="S380" i="2"/>
  <c r="R380" i="2"/>
  <c r="Q380" i="2"/>
  <c r="AA379" i="2"/>
  <c r="W379" i="2"/>
  <c r="V379" i="2"/>
  <c r="U379" i="2"/>
  <c r="T379" i="2"/>
  <c r="S379" i="2"/>
  <c r="R379" i="2"/>
  <c r="Q379" i="2"/>
  <c r="AA378" i="2"/>
  <c r="W378" i="2"/>
  <c r="V378" i="2"/>
  <c r="U378" i="2"/>
  <c r="T378" i="2"/>
  <c r="S378" i="2"/>
  <c r="R378" i="2"/>
  <c r="Q378" i="2"/>
  <c r="X378" i="2" s="1"/>
  <c r="AA377" i="2"/>
  <c r="W377" i="2"/>
  <c r="V377" i="2"/>
  <c r="U377" i="2"/>
  <c r="T377" i="2"/>
  <c r="S377" i="2"/>
  <c r="X377" i="2" s="1"/>
  <c r="R377" i="2"/>
  <c r="Q377" i="2"/>
  <c r="AA376" i="2"/>
  <c r="W376" i="2"/>
  <c r="V376" i="2"/>
  <c r="U376" i="2"/>
  <c r="T376" i="2"/>
  <c r="S376" i="2"/>
  <c r="R376" i="2"/>
  <c r="X376" i="2" s="1"/>
  <c r="Q376" i="2"/>
  <c r="AA375" i="2"/>
  <c r="W375" i="2"/>
  <c r="V375" i="2"/>
  <c r="U375" i="2"/>
  <c r="T375" i="2"/>
  <c r="S375" i="2"/>
  <c r="R375" i="2"/>
  <c r="Q375" i="2"/>
  <c r="AA374" i="2"/>
  <c r="W374" i="2"/>
  <c r="V374" i="2"/>
  <c r="U374" i="2"/>
  <c r="T374" i="2"/>
  <c r="S374" i="2"/>
  <c r="R374" i="2"/>
  <c r="X374" i="2" s="1"/>
  <c r="Q374" i="2"/>
  <c r="AA373" i="2"/>
  <c r="W373" i="2"/>
  <c r="V373" i="2"/>
  <c r="U373" i="2"/>
  <c r="T373" i="2"/>
  <c r="X373" i="2" s="1"/>
  <c r="S373" i="2"/>
  <c r="R373" i="2"/>
  <c r="Q373" i="2"/>
  <c r="AA372" i="2"/>
  <c r="W372" i="2"/>
  <c r="V372" i="2"/>
  <c r="U372" i="2"/>
  <c r="T372" i="2"/>
  <c r="S372" i="2"/>
  <c r="R372" i="2"/>
  <c r="X372" i="2" s="1"/>
  <c r="Q372" i="2"/>
  <c r="AA371" i="2"/>
  <c r="Y371" i="2"/>
  <c r="W371" i="2"/>
  <c r="V371" i="2"/>
  <c r="U371" i="2"/>
  <c r="T371" i="2"/>
  <c r="S371" i="2"/>
  <c r="R371" i="2"/>
  <c r="Q371" i="2"/>
  <c r="X371" i="2" s="1"/>
  <c r="Z371" i="2" s="1"/>
  <c r="AA370" i="2"/>
  <c r="W370" i="2"/>
  <c r="V370" i="2"/>
  <c r="U370" i="2"/>
  <c r="T370" i="2"/>
  <c r="X370" i="2" s="1"/>
  <c r="S370" i="2"/>
  <c r="R370" i="2"/>
  <c r="Q370" i="2"/>
  <c r="AA369" i="2"/>
  <c r="W369" i="2"/>
  <c r="V369" i="2"/>
  <c r="U369" i="2"/>
  <c r="T369" i="2"/>
  <c r="S369" i="2"/>
  <c r="R369" i="2"/>
  <c r="Q369" i="2"/>
  <c r="X369" i="2" s="1"/>
  <c r="AA368" i="2"/>
  <c r="W368" i="2"/>
  <c r="V368" i="2"/>
  <c r="U368" i="2"/>
  <c r="T368" i="2"/>
  <c r="S368" i="2"/>
  <c r="X368" i="2" s="1"/>
  <c r="R368" i="2"/>
  <c r="Q368" i="2"/>
  <c r="AA367" i="2"/>
  <c r="W367" i="2"/>
  <c r="V367" i="2"/>
  <c r="U367" i="2"/>
  <c r="T367" i="2"/>
  <c r="S367" i="2"/>
  <c r="R367" i="2"/>
  <c r="Q367" i="2"/>
  <c r="X367" i="2" s="1"/>
  <c r="Y367" i="2" s="1"/>
  <c r="AA366" i="2"/>
  <c r="W366" i="2"/>
  <c r="V366" i="2"/>
  <c r="U366" i="2"/>
  <c r="T366" i="2"/>
  <c r="X366" i="2" s="1"/>
  <c r="S366" i="2"/>
  <c r="R366" i="2"/>
  <c r="Q366" i="2"/>
  <c r="AA365" i="2"/>
  <c r="W365" i="2"/>
  <c r="V365" i="2"/>
  <c r="U365" i="2"/>
  <c r="T365" i="2"/>
  <c r="S365" i="2"/>
  <c r="X365" i="2" s="1"/>
  <c r="R365" i="2"/>
  <c r="Q365" i="2"/>
  <c r="AA364" i="2"/>
  <c r="W364" i="2"/>
  <c r="V364" i="2"/>
  <c r="U364" i="2"/>
  <c r="T364" i="2"/>
  <c r="X364" i="2" s="1"/>
  <c r="S364" i="2"/>
  <c r="R364" i="2"/>
  <c r="Q364" i="2"/>
  <c r="AA363" i="2"/>
  <c r="W363" i="2"/>
  <c r="V363" i="2"/>
  <c r="U363" i="2"/>
  <c r="T363" i="2"/>
  <c r="S363" i="2"/>
  <c r="R363" i="2"/>
  <c r="Q363" i="2"/>
  <c r="AA362" i="2"/>
  <c r="W362" i="2"/>
  <c r="V362" i="2"/>
  <c r="U362" i="2"/>
  <c r="T362" i="2"/>
  <c r="S362" i="2"/>
  <c r="R362" i="2"/>
  <c r="Q362" i="2"/>
  <c r="X362" i="2" s="1"/>
  <c r="AA361" i="2"/>
  <c r="W361" i="2"/>
  <c r="V361" i="2"/>
  <c r="U361" i="2"/>
  <c r="T361" i="2"/>
  <c r="S361" i="2"/>
  <c r="X361" i="2" s="1"/>
  <c r="R361" i="2"/>
  <c r="Q361" i="2"/>
  <c r="AA360" i="2"/>
  <c r="W360" i="2"/>
  <c r="V360" i="2"/>
  <c r="U360" i="2"/>
  <c r="T360" i="2"/>
  <c r="S360" i="2"/>
  <c r="R360" i="2"/>
  <c r="X360" i="2" s="1"/>
  <c r="Q360" i="2"/>
  <c r="AA359" i="2"/>
  <c r="W359" i="2"/>
  <c r="V359" i="2"/>
  <c r="U359" i="2"/>
  <c r="T359" i="2"/>
  <c r="S359" i="2"/>
  <c r="R359" i="2"/>
  <c r="Q359" i="2"/>
  <c r="AA358" i="2"/>
  <c r="W358" i="2"/>
  <c r="V358" i="2"/>
  <c r="U358" i="2"/>
  <c r="T358" i="2"/>
  <c r="S358" i="2"/>
  <c r="R358" i="2"/>
  <c r="X358" i="2" s="1"/>
  <c r="Q358" i="2"/>
  <c r="AA357" i="2"/>
  <c r="W357" i="2"/>
  <c r="V357" i="2"/>
  <c r="U357" i="2"/>
  <c r="T357" i="2"/>
  <c r="X357" i="2" s="1"/>
  <c r="S357" i="2"/>
  <c r="R357" i="2"/>
  <c r="Q357" i="2"/>
  <c r="AA356" i="2"/>
  <c r="W356" i="2"/>
  <c r="V356" i="2"/>
  <c r="U356" i="2"/>
  <c r="T356" i="2"/>
  <c r="S356" i="2"/>
  <c r="X356" i="2" s="1"/>
  <c r="R356" i="2"/>
  <c r="Q356" i="2"/>
  <c r="AA355" i="2"/>
  <c r="W355" i="2"/>
  <c r="V355" i="2"/>
  <c r="U355" i="2"/>
  <c r="T355" i="2"/>
  <c r="S355" i="2"/>
  <c r="R355" i="2"/>
  <c r="X355" i="2" s="1"/>
  <c r="Q355" i="2"/>
  <c r="AA354" i="2"/>
  <c r="W354" i="2"/>
  <c r="V354" i="2"/>
  <c r="U354" i="2"/>
  <c r="T354" i="2"/>
  <c r="S354" i="2"/>
  <c r="R354" i="2"/>
  <c r="Q354" i="2"/>
  <c r="X354" i="2" s="1"/>
  <c r="AA353" i="2"/>
  <c r="W353" i="2"/>
  <c r="V353" i="2"/>
  <c r="U353" i="2"/>
  <c r="T353" i="2"/>
  <c r="X353" i="2" s="1"/>
  <c r="S353" i="2"/>
  <c r="R353" i="2"/>
  <c r="Q353" i="2"/>
  <c r="AA352" i="2"/>
  <c r="W352" i="2"/>
  <c r="V352" i="2"/>
  <c r="U352" i="2"/>
  <c r="T352" i="2"/>
  <c r="S352" i="2"/>
  <c r="X352" i="2" s="1"/>
  <c r="R352" i="2"/>
  <c r="Q352" i="2"/>
  <c r="AA351" i="2"/>
  <c r="W351" i="2"/>
  <c r="V351" i="2"/>
  <c r="U351" i="2"/>
  <c r="T351" i="2"/>
  <c r="S351" i="2"/>
  <c r="R351" i="2"/>
  <c r="X351" i="2" s="1"/>
  <c r="Q351" i="2"/>
  <c r="AA350" i="2"/>
  <c r="W350" i="2"/>
  <c r="V350" i="2"/>
  <c r="U350" i="2"/>
  <c r="T350" i="2"/>
  <c r="S350" i="2"/>
  <c r="R350" i="2"/>
  <c r="Q350" i="2"/>
  <c r="X350" i="2" s="1"/>
  <c r="AA349" i="2"/>
  <c r="W349" i="2"/>
  <c r="V349" i="2"/>
  <c r="U349" i="2"/>
  <c r="T349" i="2"/>
  <c r="X349" i="2" s="1"/>
  <c r="S349" i="2"/>
  <c r="R349" i="2"/>
  <c r="Q349" i="2"/>
  <c r="AA348" i="2"/>
  <c r="W348" i="2"/>
  <c r="V348" i="2"/>
  <c r="U348" i="2"/>
  <c r="T348" i="2"/>
  <c r="S348" i="2"/>
  <c r="X348" i="2" s="1"/>
  <c r="R348" i="2"/>
  <c r="Q348" i="2"/>
  <c r="AA347" i="2"/>
  <c r="W347" i="2"/>
  <c r="V347" i="2"/>
  <c r="U347" i="2"/>
  <c r="T347" i="2"/>
  <c r="S347" i="2"/>
  <c r="R347" i="2"/>
  <c r="X347" i="2" s="1"/>
  <c r="Q347" i="2"/>
  <c r="AA346" i="2"/>
  <c r="W346" i="2"/>
  <c r="V346" i="2"/>
  <c r="U346" i="2"/>
  <c r="T346" i="2"/>
  <c r="S346" i="2"/>
  <c r="R346" i="2"/>
  <c r="Q346" i="2"/>
  <c r="X346" i="2" s="1"/>
  <c r="AA345" i="2"/>
  <c r="W345" i="2"/>
  <c r="V345" i="2"/>
  <c r="U345" i="2"/>
  <c r="T345" i="2"/>
  <c r="X345" i="2" s="1"/>
  <c r="S345" i="2"/>
  <c r="R345" i="2"/>
  <c r="Q345" i="2"/>
  <c r="AA344" i="2"/>
  <c r="W344" i="2"/>
  <c r="V344" i="2"/>
  <c r="U344" i="2"/>
  <c r="T344" i="2"/>
  <c r="S344" i="2"/>
  <c r="X344" i="2" s="1"/>
  <c r="R344" i="2"/>
  <c r="Q344" i="2"/>
  <c r="AA343" i="2"/>
  <c r="W343" i="2"/>
  <c r="V343" i="2"/>
  <c r="U343" i="2"/>
  <c r="T343" i="2"/>
  <c r="S343" i="2"/>
  <c r="R343" i="2"/>
  <c r="X343" i="2" s="1"/>
  <c r="Q343" i="2"/>
  <c r="AA342" i="2"/>
  <c r="W342" i="2"/>
  <c r="V342" i="2"/>
  <c r="U342" i="2"/>
  <c r="T342" i="2"/>
  <c r="S342" i="2"/>
  <c r="R342" i="2"/>
  <c r="Q342" i="2"/>
  <c r="X342" i="2" s="1"/>
  <c r="AA341" i="2"/>
  <c r="W341" i="2"/>
  <c r="V341" i="2"/>
  <c r="U341" i="2"/>
  <c r="T341" i="2"/>
  <c r="X341" i="2" s="1"/>
  <c r="S341" i="2"/>
  <c r="R341" i="2"/>
  <c r="Q341" i="2"/>
  <c r="AA340" i="2"/>
  <c r="W340" i="2"/>
  <c r="V340" i="2"/>
  <c r="U340" i="2"/>
  <c r="T340" i="2"/>
  <c r="S340" i="2"/>
  <c r="X340" i="2" s="1"/>
  <c r="R340" i="2"/>
  <c r="Q340" i="2"/>
  <c r="AA339" i="2"/>
  <c r="W339" i="2"/>
  <c r="V339" i="2"/>
  <c r="U339" i="2"/>
  <c r="T339" i="2"/>
  <c r="S339" i="2"/>
  <c r="R339" i="2"/>
  <c r="X339" i="2" s="1"/>
  <c r="Q339" i="2"/>
  <c r="AA338" i="2"/>
  <c r="W338" i="2"/>
  <c r="V338" i="2"/>
  <c r="U338" i="2"/>
  <c r="T338" i="2"/>
  <c r="S338" i="2"/>
  <c r="R338" i="2"/>
  <c r="Q338" i="2"/>
  <c r="X338" i="2" s="1"/>
  <c r="AA337" i="2"/>
  <c r="W337" i="2"/>
  <c r="V337" i="2"/>
  <c r="U337" i="2"/>
  <c r="T337" i="2"/>
  <c r="X337" i="2" s="1"/>
  <c r="S337" i="2"/>
  <c r="R337" i="2"/>
  <c r="Q337" i="2"/>
  <c r="AA336" i="2"/>
  <c r="W336" i="2"/>
  <c r="V336" i="2"/>
  <c r="U336" i="2"/>
  <c r="T336" i="2"/>
  <c r="S336" i="2"/>
  <c r="X336" i="2" s="1"/>
  <c r="R336" i="2"/>
  <c r="Q336" i="2"/>
  <c r="AA335" i="2"/>
  <c r="W335" i="2"/>
  <c r="V335" i="2"/>
  <c r="U335" i="2"/>
  <c r="T335" i="2"/>
  <c r="S335" i="2"/>
  <c r="R335" i="2"/>
  <c r="X335" i="2" s="1"/>
  <c r="Q335" i="2"/>
  <c r="AA334" i="2"/>
  <c r="W334" i="2"/>
  <c r="V334" i="2"/>
  <c r="U334" i="2"/>
  <c r="T334" i="2"/>
  <c r="S334" i="2"/>
  <c r="R334" i="2"/>
  <c r="Q334" i="2"/>
  <c r="X334" i="2" s="1"/>
  <c r="AA333" i="2"/>
  <c r="W333" i="2"/>
  <c r="V333" i="2"/>
  <c r="U333" i="2"/>
  <c r="T333" i="2"/>
  <c r="X333" i="2" s="1"/>
  <c r="S333" i="2"/>
  <c r="R333" i="2"/>
  <c r="Q333" i="2"/>
  <c r="AA332" i="2"/>
  <c r="W332" i="2"/>
  <c r="V332" i="2"/>
  <c r="U332" i="2"/>
  <c r="T332" i="2"/>
  <c r="S332" i="2"/>
  <c r="X332" i="2" s="1"/>
  <c r="R332" i="2"/>
  <c r="Q332" i="2"/>
  <c r="AA331" i="2"/>
  <c r="W331" i="2"/>
  <c r="V331" i="2"/>
  <c r="U331" i="2"/>
  <c r="T331" i="2"/>
  <c r="S331" i="2"/>
  <c r="R331" i="2"/>
  <c r="X331" i="2" s="1"/>
  <c r="Q331" i="2"/>
  <c r="AA330" i="2"/>
  <c r="W330" i="2"/>
  <c r="V330" i="2"/>
  <c r="U330" i="2"/>
  <c r="T330" i="2"/>
  <c r="S330" i="2"/>
  <c r="R330" i="2"/>
  <c r="Q330" i="2"/>
  <c r="X330" i="2" s="1"/>
  <c r="AA329" i="2"/>
  <c r="W329" i="2"/>
  <c r="V329" i="2"/>
  <c r="U329" i="2"/>
  <c r="T329" i="2"/>
  <c r="X329" i="2" s="1"/>
  <c r="S329" i="2"/>
  <c r="R329" i="2"/>
  <c r="Q329" i="2"/>
  <c r="AA328" i="2"/>
  <c r="W328" i="2"/>
  <c r="V328" i="2"/>
  <c r="U328" i="2"/>
  <c r="T328" i="2"/>
  <c r="S328" i="2"/>
  <c r="X328" i="2" s="1"/>
  <c r="R328" i="2"/>
  <c r="Q328" i="2"/>
  <c r="AA327" i="2"/>
  <c r="W327" i="2"/>
  <c r="V327" i="2"/>
  <c r="U327" i="2"/>
  <c r="T327" i="2"/>
  <c r="S327" i="2"/>
  <c r="R327" i="2"/>
  <c r="X327" i="2" s="1"/>
  <c r="Q327" i="2"/>
  <c r="AA326" i="2"/>
  <c r="W326" i="2"/>
  <c r="V326" i="2"/>
  <c r="U326" i="2"/>
  <c r="T326" i="2"/>
  <c r="S326" i="2"/>
  <c r="R326" i="2"/>
  <c r="Q326" i="2"/>
  <c r="X326" i="2" s="1"/>
  <c r="AA325" i="2"/>
  <c r="W325" i="2"/>
  <c r="V325" i="2"/>
  <c r="U325" i="2"/>
  <c r="T325" i="2"/>
  <c r="X325" i="2" s="1"/>
  <c r="S325" i="2"/>
  <c r="R325" i="2"/>
  <c r="Q325" i="2"/>
  <c r="AA324" i="2"/>
  <c r="W324" i="2"/>
  <c r="V324" i="2"/>
  <c r="U324" i="2"/>
  <c r="T324" i="2"/>
  <c r="S324" i="2"/>
  <c r="X324" i="2" s="1"/>
  <c r="R324" i="2"/>
  <c r="Q324" i="2"/>
  <c r="AA323" i="2"/>
  <c r="W323" i="2"/>
  <c r="V323" i="2"/>
  <c r="U323" i="2"/>
  <c r="T323" i="2"/>
  <c r="S323" i="2"/>
  <c r="R323" i="2"/>
  <c r="X323" i="2" s="1"/>
  <c r="Q323" i="2"/>
  <c r="AA322" i="2"/>
  <c r="W322" i="2"/>
  <c r="V322" i="2"/>
  <c r="U322" i="2"/>
  <c r="T322" i="2"/>
  <c r="S322" i="2"/>
  <c r="R322" i="2"/>
  <c r="Q322" i="2"/>
  <c r="X322" i="2" s="1"/>
  <c r="AA321" i="2"/>
  <c r="W321" i="2"/>
  <c r="V321" i="2"/>
  <c r="U321" i="2"/>
  <c r="T321" i="2"/>
  <c r="X321" i="2" s="1"/>
  <c r="S321" i="2"/>
  <c r="R321" i="2"/>
  <c r="Q321" i="2"/>
  <c r="AA320" i="2"/>
  <c r="W320" i="2"/>
  <c r="V320" i="2"/>
  <c r="U320" i="2"/>
  <c r="T320" i="2"/>
  <c r="S320" i="2"/>
  <c r="X320" i="2" s="1"/>
  <c r="R320" i="2"/>
  <c r="Q320" i="2"/>
  <c r="AA319" i="2"/>
  <c r="W319" i="2"/>
  <c r="V319" i="2"/>
  <c r="U319" i="2"/>
  <c r="T319" i="2"/>
  <c r="S319" i="2"/>
  <c r="R319" i="2"/>
  <c r="X319" i="2" s="1"/>
  <c r="Q319" i="2"/>
  <c r="AA318" i="2"/>
  <c r="W318" i="2"/>
  <c r="V318" i="2"/>
  <c r="U318" i="2"/>
  <c r="T318" i="2"/>
  <c r="S318" i="2"/>
  <c r="R318" i="2"/>
  <c r="Q318" i="2"/>
  <c r="X318" i="2" s="1"/>
  <c r="AA317" i="2"/>
  <c r="W317" i="2"/>
  <c r="V317" i="2"/>
  <c r="U317" i="2"/>
  <c r="T317" i="2"/>
  <c r="X317" i="2" s="1"/>
  <c r="S317" i="2"/>
  <c r="R317" i="2"/>
  <c r="Q317" i="2"/>
  <c r="AA316" i="2"/>
  <c r="W316" i="2"/>
  <c r="V316" i="2"/>
  <c r="U316" i="2"/>
  <c r="T316" i="2"/>
  <c r="S316" i="2"/>
  <c r="X316" i="2" s="1"/>
  <c r="R316" i="2"/>
  <c r="Q316" i="2"/>
  <c r="AA315" i="2"/>
  <c r="W315" i="2"/>
  <c r="V315" i="2"/>
  <c r="U315" i="2"/>
  <c r="T315" i="2"/>
  <c r="S315" i="2"/>
  <c r="R315" i="2"/>
  <c r="X315" i="2" s="1"/>
  <c r="Q315" i="2"/>
  <c r="AA314" i="2"/>
  <c r="W314" i="2"/>
  <c r="V314" i="2"/>
  <c r="U314" i="2"/>
  <c r="T314" i="2"/>
  <c r="S314" i="2"/>
  <c r="R314" i="2"/>
  <c r="Q314" i="2"/>
  <c r="X314" i="2" s="1"/>
  <c r="AA313" i="2"/>
  <c r="W313" i="2"/>
  <c r="V313" i="2"/>
  <c r="U313" i="2"/>
  <c r="T313" i="2"/>
  <c r="X313" i="2" s="1"/>
  <c r="S313" i="2"/>
  <c r="R313" i="2"/>
  <c r="Q313" i="2"/>
  <c r="AA312" i="2"/>
  <c r="W312" i="2"/>
  <c r="V312" i="2"/>
  <c r="U312" i="2"/>
  <c r="T312" i="2"/>
  <c r="S312" i="2"/>
  <c r="X312" i="2" s="1"/>
  <c r="R312" i="2"/>
  <c r="Q312" i="2"/>
  <c r="AA311" i="2"/>
  <c r="W311" i="2"/>
  <c r="V311" i="2"/>
  <c r="U311" i="2"/>
  <c r="T311" i="2"/>
  <c r="S311" i="2"/>
  <c r="R311" i="2"/>
  <c r="X311" i="2" s="1"/>
  <c r="Q311" i="2"/>
  <c r="AA310" i="2"/>
  <c r="W310" i="2"/>
  <c r="V310" i="2"/>
  <c r="U310" i="2"/>
  <c r="T310" i="2"/>
  <c r="S310" i="2"/>
  <c r="R310" i="2"/>
  <c r="Q310" i="2"/>
  <c r="X310" i="2" s="1"/>
  <c r="AA309" i="2"/>
  <c r="W309" i="2"/>
  <c r="V309" i="2"/>
  <c r="U309" i="2"/>
  <c r="T309" i="2"/>
  <c r="X309" i="2" s="1"/>
  <c r="S309" i="2"/>
  <c r="R309" i="2"/>
  <c r="Q309" i="2"/>
  <c r="AA308" i="2"/>
  <c r="W308" i="2"/>
  <c r="V308" i="2"/>
  <c r="U308" i="2"/>
  <c r="T308" i="2"/>
  <c r="S308" i="2"/>
  <c r="X308" i="2" s="1"/>
  <c r="R308" i="2"/>
  <c r="Q308" i="2"/>
  <c r="AA307" i="2"/>
  <c r="W307" i="2"/>
  <c r="V307" i="2"/>
  <c r="U307" i="2"/>
  <c r="T307" i="2"/>
  <c r="S307" i="2"/>
  <c r="R307" i="2"/>
  <c r="X307" i="2" s="1"/>
  <c r="Q307" i="2"/>
  <c r="AA306" i="2"/>
  <c r="W306" i="2"/>
  <c r="V306" i="2"/>
  <c r="U306" i="2"/>
  <c r="T306" i="2"/>
  <c r="S306" i="2"/>
  <c r="R306" i="2"/>
  <c r="Q306" i="2"/>
  <c r="X306" i="2" s="1"/>
  <c r="AA305" i="2"/>
  <c r="W305" i="2"/>
  <c r="V305" i="2"/>
  <c r="U305" i="2"/>
  <c r="T305" i="2"/>
  <c r="X305" i="2" s="1"/>
  <c r="S305" i="2"/>
  <c r="R305" i="2"/>
  <c r="Q305" i="2"/>
  <c r="AA304" i="2"/>
  <c r="W304" i="2"/>
  <c r="V304" i="2"/>
  <c r="U304" i="2"/>
  <c r="T304" i="2"/>
  <c r="S304" i="2"/>
  <c r="X304" i="2" s="1"/>
  <c r="R304" i="2"/>
  <c r="Q304" i="2"/>
  <c r="AA303" i="2"/>
  <c r="W303" i="2"/>
  <c r="V303" i="2"/>
  <c r="U303" i="2"/>
  <c r="T303" i="2"/>
  <c r="S303" i="2"/>
  <c r="R303" i="2"/>
  <c r="X303" i="2" s="1"/>
  <c r="Q303" i="2"/>
  <c r="AA302" i="2"/>
  <c r="W302" i="2"/>
  <c r="V302" i="2"/>
  <c r="U302" i="2"/>
  <c r="T302" i="2"/>
  <c r="S302" i="2"/>
  <c r="R302" i="2"/>
  <c r="Q302" i="2"/>
  <c r="X302" i="2" s="1"/>
  <c r="AA301" i="2"/>
  <c r="W301" i="2"/>
  <c r="V301" i="2"/>
  <c r="U301" i="2"/>
  <c r="T301" i="2"/>
  <c r="X301" i="2" s="1"/>
  <c r="S301" i="2"/>
  <c r="R301" i="2"/>
  <c r="Q301" i="2"/>
  <c r="AA300" i="2"/>
  <c r="W300" i="2"/>
  <c r="V300" i="2"/>
  <c r="U300" i="2"/>
  <c r="T300" i="2"/>
  <c r="S300" i="2"/>
  <c r="X300" i="2" s="1"/>
  <c r="R300" i="2"/>
  <c r="Q300" i="2"/>
  <c r="AA299" i="2"/>
  <c r="W299" i="2"/>
  <c r="V299" i="2"/>
  <c r="U299" i="2"/>
  <c r="T299" i="2"/>
  <c r="S299" i="2"/>
  <c r="R299" i="2"/>
  <c r="X299" i="2" s="1"/>
  <c r="Q299" i="2"/>
  <c r="AA298" i="2"/>
  <c r="W298" i="2"/>
  <c r="V298" i="2"/>
  <c r="U298" i="2"/>
  <c r="T298" i="2"/>
  <c r="S298" i="2"/>
  <c r="R298" i="2"/>
  <c r="Q298" i="2"/>
  <c r="X298" i="2" s="1"/>
  <c r="AA297" i="2"/>
  <c r="W297" i="2"/>
  <c r="V297" i="2"/>
  <c r="U297" i="2"/>
  <c r="T297" i="2"/>
  <c r="X297" i="2" s="1"/>
  <c r="S297" i="2"/>
  <c r="R297" i="2"/>
  <c r="Q297" i="2"/>
  <c r="AA296" i="2"/>
  <c r="W296" i="2"/>
  <c r="V296" i="2"/>
  <c r="U296" i="2"/>
  <c r="T296" i="2"/>
  <c r="S296" i="2"/>
  <c r="X296" i="2" s="1"/>
  <c r="R296" i="2"/>
  <c r="Q296" i="2"/>
  <c r="AA295" i="2"/>
  <c r="Z295" i="2"/>
  <c r="W295" i="2"/>
  <c r="V295" i="2"/>
  <c r="U295" i="2"/>
  <c r="T295" i="2"/>
  <c r="S295" i="2"/>
  <c r="R295" i="2"/>
  <c r="X295" i="2" s="1"/>
  <c r="Y295" i="2" s="1"/>
  <c r="Q295" i="2"/>
  <c r="AA294" i="2"/>
  <c r="W294" i="2"/>
  <c r="V294" i="2"/>
  <c r="U294" i="2"/>
  <c r="T294" i="2"/>
  <c r="S294" i="2"/>
  <c r="R294" i="2"/>
  <c r="Q294" i="2"/>
  <c r="X294" i="2" s="1"/>
  <c r="Z294" i="2" s="1"/>
  <c r="AA293" i="2"/>
  <c r="W293" i="2"/>
  <c r="V293" i="2"/>
  <c r="U293" i="2"/>
  <c r="T293" i="2"/>
  <c r="X293" i="2" s="1"/>
  <c r="S293" i="2"/>
  <c r="R293" i="2"/>
  <c r="Q293" i="2"/>
  <c r="AA292" i="2"/>
  <c r="W292" i="2"/>
  <c r="V292" i="2"/>
  <c r="U292" i="2"/>
  <c r="T292" i="2"/>
  <c r="S292" i="2"/>
  <c r="X292" i="2" s="1"/>
  <c r="R292" i="2"/>
  <c r="Q292" i="2"/>
  <c r="AA291" i="2"/>
  <c r="Z291" i="2"/>
  <c r="W291" i="2"/>
  <c r="V291" i="2"/>
  <c r="U291" i="2"/>
  <c r="T291" i="2"/>
  <c r="S291" i="2"/>
  <c r="R291" i="2"/>
  <c r="X291" i="2" s="1"/>
  <c r="Y291" i="2" s="1"/>
  <c r="Q291" i="2"/>
  <c r="AA290" i="2"/>
  <c r="W290" i="2"/>
  <c r="V290" i="2"/>
  <c r="U290" i="2"/>
  <c r="T290" i="2"/>
  <c r="S290" i="2"/>
  <c r="R290" i="2"/>
  <c r="Q290" i="2"/>
  <c r="X290" i="2" s="1"/>
  <c r="Z290" i="2" s="1"/>
  <c r="AA289" i="2"/>
  <c r="W289" i="2"/>
  <c r="V289" i="2"/>
  <c r="U289" i="2"/>
  <c r="T289" i="2"/>
  <c r="X289" i="2" s="1"/>
  <c r="S289" i="2"/>
  <c r="R289" i="2"/>
  <c r="Q289" i="2"/>
  <c r="AA288" i="2"/>
  <c r="W288" i="2"/>
  <c r="V288" i="2"/>
  <c r="U288" i="2"/>
  <c r="T288" i="2"/>
  <c r="S288" i="2"/>
  <c r="X288" i="2" s="1"/>
  <c r="R288" i="2"/>
  <c r="Q288" i="2"/>
  <c r="AA287" i="2"/>
  <c r="W287" i="2"/>
  <c r="V287" i="2"/>
  <c r="U287" i="2"/>
  <c r="T287" i="2"/>
  <c r="S287" i="2"/>
  <c r="R287" i="2"/>
  <c r="X287" i="2" s="1"/>
  <c r="Y287" i="2" s="1"/>
  <c r="Q287" i="2"/>
  <c r="AA286" i="2"/>
  <c r="Y286" i="2"/>
  <c r="W286" i="2"/>
  <c r="V286" i="2"/>
  <c r="U286" i="2"/>
  <c r="T286" i="2"/>
  <c r="S286" i="2"/>
  <c r="R286" i="2"/>
  <c r="Q286" i="2"/>
  <c r="X286" i="2" s="1"/>
  <c r="Z286" i="2" s="1"/>
  <c r="AA285" i="2"/>
  <c r="W285" i="2"/>
  <c r="V285" i="2"/>
  <c r="U285" i="2"/>
  <c r="T285" i="2"/>
  <c r="X285" i="2" s="1"/>
  <c r="S285" i="2"/>
  <c r="R285" i="2"/>
  <c r="Q285" i="2"/>
  <c r="AA284" i="2"/>
  <c r="W284" i="2"/>
  <c r="V284" i="2"/>
  <c r="U284" i="2"/>
  <c r="T284" i="2"/>
  <c r="S284" i="2"/>
  <c r="X284" i="2" s="1"/>
  <c r="R284" i="2"/>
  <c r="Q284" i="2"/>
  <c r="AA283" i="2"/>
  <c r="W283" i="2"/>
  <c r="V283" i="2"/>
  <c r="U283" i="2"/>
  <c r="T283" i="2"/>
  <c r="S283" i="2"/>
  <c r="R283" i="2"/>
  <c r="X283" i="2" s="1"/>
  <c r="Y283" i="2" s="1"/>
  <c r="Q283" i="2"/>
  <c r="AA282" i="2"/>
  <c r="W282" i="2"/>
  <c r="V282" i="2"/>
  <c r="U282" i="2"/>
  <c r="T282" i="2"/>
  <c r="S282" i="2"/>
  <c r="R282" i="2"/>
  <c r="Q282" i="2"/>
  <c r="AA281" i="2"/>
  <c r="W281" i="2"/>
  <c r="V281" i="2"/>
  <c r="U281" i="2"/>
  <c r="T281" i="2"/>
  <c r="S281" i="2"/>
  <c r="R281" i="2"/>
  <c r="Q281" i="2"/>
  <c r="X281" i="2" s="1"/>
  <c r="AA280" i="2"/>
  <c r="W280" i="2"/>
  <c r="V280" i="2"/>
  <c r="U280" i="2"/>
  <c r="T280" i="2"/>
  <c r="S280" i="2"/>
  <c r="X280" i="2" s="1"/>
  <c r="R280" i="2"/>
  <c r="Q280" i="2"/>
  <c r="AA279" i="2"/>
  <c r="W279" i="2"/>
  <c r="V279" i="2"/>
  <c r="U279" i="2"/>
  <c r="T279" i="2"/>
  <c r="S279" i="2"/>
  <c r="R279" i="2"/>
  <c r="Q279" i="2"/>
  <c r="AA278" i="2"/>
  <c r="W278" i="2"/>
  <c r="V278" i="2"/>
  <c r="U278" i="2"/>
  <c r="T278" i="2"/>
  <c r="S278" i="2"/>
  <c r="R278" i="2"/>
  <c r="Q278" i="2"/>
  <c r="X278" i="2" s="1"/>
  <c r="Z278" i="2" s="1"/>
  <c r="AA277" i="2"/>
  <c r="W277" i="2"/>
  <c r="V277" i="2"/>
  <c r="U277" i="2"/>
  <c r="T277" i="2"/>
  <c r="X277" i="2" s="1"/>
  <c r="S277" i="2"/>
  <c r="R277" i="2"/>
  <c r="Q277" i="2"/>
  <c r="AA276" i="2"/>
  <c r="W276" i="2"/>
  <c r="V276" i="2"/>
  <c r="U276" i="2"/>
  <c r="T276" i="2"/>
  <c r="X276" i="2" s="1"/>
  <c r="S276" i="2"/>
  <c r="R276" i="2"/>
  <c r="Q276" i="2"/>
  <c r="AA275" i="2"/>
  <c r="W275" i="2"/>
  <c r="V275" i="2"/>
  <c r="U275" i="2"/>
  <c r="T275" i="2"/>
  <c r="S275" i="2"/>
  <c r="R275" i="2"/>
  <c r="X275" i="2" s="1"/>
  <c r="Y275" i="2" s="1"/>
  <c r="Q275" i="2"/>
  <c r="AA274" i="2"/>
  <c r="W274" i="2"/>
  <c r="V274" i="2"/>
  <c r="U274" i="2"/>
  <c r="T274" i="2"/>
  <c r="S274" i="2"/>
  <c r="R274" i="2"/>
  <c r="Q274" i="2"/>
  <c r="AA273" i="2"/>
  <c r="W273" i="2"/>
  <c r="V273" i="2"/>
  <c r="U273" i="2"/>
  <c r="T273" i="2"/>
  <c r="S273" i="2"/>
  <c r="R273" i="2"/>
  <c r="Q273" i="2"/>
  <c r="X273" i="2" s="1"/>
  <c r="AA272" i="2"/>
  <c r="W272" i="2"/>
  <c r="V272" i="2"/>
  <c r="U272" i="2"/>
  <c r="T272" i="2"/>
  <c r="S272" i="2"/>
  <c r="R272" i="2"/>
  <c r="Q272" i="2"/>
  <c r="X272" i="2" s="1"/>
  <c r="AA271" i="2"/>
  <c r="W271" i="2"/>
  <c r="V271" i="2"/>
  <c r="U271" i="2"/>
  <c r="T271" i="2"/>
  <c r="X271" i="2" s="1"/>
  <c r="S271" i="2"/>
  <c r="R271" i="2"/>
  <c r="Q271" i="2"/>
  <c r="AA270" i="2"/>
  <c r="W270" i="2"/>
  <c r="V270" i="2"/>
  <c r="U270" i="2"/>
  <c r="T270" i="2"/>
  <c r="S270" i="2"/>
  <c r="R270" i="2"/>
  <c r="Q270" i="2"/>
  <c r="AA269" i="2"/>
  <c r="W269" i="2"/>
  <c r="V269" i="2"/>
  <c r="U269" i="2"/>
  <c r="T269" i="2"/>
  <c r="S269" i="2"/>
  <c r="R269" i="2"/>
  <c r="Q269" i="2"/>
  <c r="X269" i="2" s="1"/>
  <c r="AA268" i="2"/>
  <c r="W268" i="2"/>
  <c r="V268" i="2"/>
  <c r="U268" i="2"/>
  <c r="T268" i="2"/>
  <c r="S268" i="2"/>
  <c r="X268" i="2" s="1"/>
  <c r="R268" i="2"/>
  <c r="Q268" i="2"/>
  <c r="AA267" i="2"/>
  <c r="W267" i="2"/>
  <c r="V267" i="2"/>
  <c r="U267" i="2"/>
  <c r="T267" i="2"/>
  <c r="S267" i="2"/>
  <c r="R267" i="2"/>
  <c r="X267" i="2" s="1"/>
  <c r="Q267" i="2"/>
  <c r="AA266" i="2"/>
  <c r="W266" i="2"/>
  <c r="V266" i="2"/>
  <c r="U266" i="2"/>
  <c r="T266" i="2"/>
  <c r="S266" i="2"/>
  <c r="R266" i="2"/>
  <c r="Q266" i="2"/>
  <c r="AA265" i="2"/>
  <c r="W265" i="2"/>
  <c r="V265" i="2"/>
  <c r="U265" i="2"/>
  <c r="T265" i="2"/>
  <c r="S265" i="2"/>
  <c r="R265" i="2"/>
  <c r="Q265" i="2"/>
  <c r="X265" i="2" s="1"/>
  <c r="AA264" i="2"/>
  <c r="W264" i="2"/>
  <c r="V264" i="2"/>
  <c r="U264" i="2"/>
  <c r="T264" i="2"/>
  <c r="X264" i="2" s="1"/>
  <c r="S264" i="2"/>
  <c r="R264" i="2"/>
  <c r="Q264" i="2"/>
  <c r="AA263" i="2"/>
  <c r="W263" i="2"/>
  <c r="V263" i="2"/>
  <c r="U263" i="2"/>
  <c r="T263" i="2"/>
  <c r="S263" i="2"/>
  <c r="R263" i="2"/>
  <c r="X263" i="2" s="1"/>
  <c r="Q263" i="2"/>
  <c r="AA262" i="2"/>
  <c r="Y262" i="2"/>
  <c r="W262" i="2"/>
  <c r="V262" i="2"/>
  <c r="U262" i="2"/>
  <c r="T262" i="2"/>
  <c r="S262" i="2"/>
  <c r="R262" i="2"/>
  <c r="Q262" i="2"/>
  <c r="X262" i="2" s="1"/>
  <c r="Z262" i="2" s="1"/>
  <c r="AA261" i="2"/>
  <c r="W261" i="2"/>
  <c r="V261" i="2"/>
  <c r="U261" i="2"/>
  <c r="T261" i="2"/>
  <c r="S261" i="2"/>
  <c r="R261" i="2"/>
  <c r="X261" i="2" s="1"/>
  <c r="Q261" i="2"/>
  <c r="AA260" i="2"/>
  <c r="W260" i="2"/>
  <c r="V260" i="2"/>
  <c r="U260" i="2"/>
  <c r="T260" i="2"/>
  <c r="S260" i="2"/>
  <c r="R260" i="2"/>
  <c r="Q260" i="2"/>
  <c r="X260" i="2" s="1"/>
  <c r="AA259" i="2"/>
  <c r="W259" i="2"/>
  <c r="V259" i="2"/>
  <c r="U259" i="2"/>
  <c r="T259" i="2"/>
  <c r="S259" i="2"/>
  <c r="R259" i="2"/>
  <c r="X259" i="2" s="1"/>
  <c r="Q259" i="2"/>
  <c r="AA258" i="2"/>
  <c r="W258" i="2"/>
  <c r="V258" i="2"/>
  <c r="U258" i="2"/>
  <c r="T258" i="2"/>
  <c r="S258" i="2"/>
  <c r="R258" i="2"/>
  <c r="Q258" i="2"/>
  <c r="X258" i="2" s="1"/>
  <c r="Z258" i="2" s="1"/>
  <c r="AA257" i="2"/>
  <c r="W257" i="2"/>
  <c r="V257" i="2"/>
  <c r="U257" i="2"/>
  <c r="T257" i="2"/>
  <c r="X257" i="2" s="1"/>
  <c r="S257" i="2"/>
  <c r="R257" i="2"/>
  <c r="Q257" i="2"/>
  <c r="AA256" i="2"/>
  <c r="W256" i="2"/>
  <c r="V256" i="2"/>
  <c r="U256" i="2"/>
  <c r="T256" i="2"/>
  <c r="S256" i="2"/>
  <c r="R256" i="2"/>
  <c r="Q256" i="2"/>
  <c r="X256" i="2" s="1"/>
  <c r="AA255" i="2"/>
  <c r="W255" i="2"/>
  <c r="V255" i="2"/>
  <c r="U255" i="2"/>
  <c r="T255" i="2"/>
  <c r="S255" i="2"/>
  <c r="R255" i="2"/>
  <c r="Q255" i="2"/>
  <c r="X255" i="2" s="1"/>
  <c r="AA254" i="2"/>
  <c r="W254" i="2"/>
  <c r="V254" i="2"/>
  <c r="U254" i="2"/>
  <c r="T254" i="2"/>
  <c r="X254" i="2" s="1"/>
  <c r="S254" i="2"/>
  <c r="R254" i="2"/>
  <c r="Q254" i="2"/>
  <c r="AA253" i="2"/>
  <c r="W253" i="2"/>
  <c r="V253" i="2"/>
  <c r="U253" i="2"/>
  <c r="T253" i="2"/>
  <c r="S253" i="2"/>
  <c r="X253" i="2" s="1"/>
  <c r="R253" i="2"/>
  <c r="Q253" i="2"/>
  <c r="AA252" i="2"/>
  <c r="W252" i="2"/>
  <c r="V252" i="2"/>
  <c r="U252" i="2"/>
  <c r="T252" i="2"/>
  <c r="S252" i="2"/>
  <c r="R252" i="2"/>
  <c r="Q252" i="2"/>
  <c r="X252" i="2" s="1"/>
  <c r="AA251" i="2"/>
  <c r="W251" i="2"/>
  <c r="V251" i="2"/>
  <c r="U251" i="2"/>
  <c r="T251" i="2"/>
  <c r="S251" i="2"/>
  <c r="R251" i="2"/>
  <c r="Q251" i="2"/>
  <c r="X251" i="2" s="1"/>
  <c r="AA250" i="2"/>
  <c r="W250" i="2"/>
  <c r="V250" i="2"/>
  <c r="U250" i="2"/>
  <c r="T250" i="2"/>
  <c r="X250" i="2" s="1"/>
  <c r="S250" i="2"/>
  <c r="R250" i="2"/>
  <c r="Q250" i="2"/>
  <c r="AA249" i="2"/>
  <c r="W249" i="2"/>
  <c r="V249" i="2"/>
  <c r="U249" i="2"/>
  <c r="T249" i="2"/>
  <c r="S249" i="2"/>
  <c r="X249" i="2" s="1"/>
  <c r="R249" i="2"/>
  <c r="Q249" i="2"/>
  <c r="AA248" i="2"/>
  <c r="W248" i="2"/>
  <c r="V248" i="2"/>
  <c r="U248" i="2"/>
  <c r="T248" i="2"/>
  <c r="S248" i="2"/>
  <c r="R248" i="2"/>
  <c r="Q248" i="2"/>
  <c r="X248" i="2" s="1"/>
  <c r="AA247" i="2"/>
  <c r="W247" i="2"/>
  <c r="V247" i="2"/>
  <c r="U247" i="2"/>
  <c r="T247" i="2"/>
  <c r="S247" i="2"/>
  <c r="R247" i="2"/>
  <c r="Q247" i="2"/>
  <c r="X247" i="2" s="1"/>
  <c r="AA246" i="2"/>
  <c r="W246" i="2"/>
  <c r="V246" i="2"/>
  <c r="U246" i="2"/>
  <c r="T246" i="2"/>
  <c r="X246" i="2" s="1"/>
  <c r="S246" i="2"/>
  <c r="R246" i="2"/>
  <c r="Q246" i="2"/>
  <c r="AA245" i="2"/>
  <c r="W245" i="2"/>
  <c r="V245" i="2"/>
  <c r="U245" i="2"/>
  <c r="T245" i="2"/>
  <c r="S245" i="2"/>
  <c r="X245" i="2" s="1"/>
  <c r="R245" i="2"/>
  <c r="Q245" i="2"/>
  <c r="AA244" i="2"/>
  <c r="W244" i="2"/>
  <c r="V244" i="2"/>
  <c r="U244" i="2"/>
  <c r="T244" i="2"/>
  <c r="S244" i="2"/>
  <c r="R244" i="2"/>
  <c r="Q244" i="2"/>
  <c r="X244" i="2" s="1"/>
  <c r="AA243" i="2"/>
  <c r="W243" i="2"/>
  <c r="V243" i="2"/>
  <c r="U243" i="2"/>
  <c r="T243" i="2"/>
  <c r="S243" i="2"/>
  <c r="R243" i="2"/>
  <c r="Q243" i="2"/>
  <c r="X243" i="2" s="1"/>
  <c r="AA242" i="2"/>
  <c r="W242" i="2"/>
  <c r="V242" i="2"/>
  <c r="U242" i="2"/>
  <c r="T242" i="2"/>
  <c r="X242" i="2" s="1"/>
  <c r="S242" i="2"/>
  <c r="R242" i="2"/>
  <c r="Q242" i="2"/>
  <c r="AA241" i="2"/>
  <c r="W241" i="2"/>
  <c r="V241" i="2"/>
  <c r="U241" i="2"/>
  <c r="T241" i="2"/>
  <c r="S241" i="2"/>
  <c r="R241" i="2"/>
  <c r="X241" i="2" s="1"/>
  <c r="Q241" i="2"/>
  <c r="AA240" i="2"/>
  <c r="W240" i="2"/>
  <c r="V240" i="2"/>
  <c r="U240" i="2"/>
  <c r="T240" i="2"/>
  <c r="S240" i="2"/>
  <c r="R240" i="2"/>
  <c r="Q240" i="2"/>
  <c r="X240" i="2" s="1"/>
  <c r="AA239" i="2"/>
  <c r="W239" i="2"/>
  <c r="V239" i="2"/>
  <c r="U239" i="2"/>
  <c r="T239" i="2"/>
  <c r="S239" i="2"/>
  <c r="R239" i="2"/>
  <c r="Q239" i="2"/>
  <c r="X239" i="2" s="1"/>
  <c r="AA238" i="2"/>
  <c r="W238" i="2"/>
  <c r="V238" i="2"/>
  <c r="U238" i="2"/>
  <c r="T238" i="2"/>
  <c r="X238" i="2" s="1"/>
  <c r="S238" i="2"/>
  <c r="R238" i="2"/>
  <c r="Q238" i="2"/>
  <c r="AA237" i="2"/>
  <c r="W237" i="2"/>
  <c r="V237" i="2"/>
  <c r="U237" i="2"/>
  <c r="T237" i="2"/>
  <c r="S237" i="2"/>
  <c r="R237" i="2"/>
  <c r="X237" i="2" s="1"/>
  <c r="Q237" i="2"/>
  <c r="AA236" i="2"/>
  <c r="W236" i="2"/>
  <c r="V236" i="2"/>
  <c r="U236" i="2"/>
  <c r="T236" i="2"/>
  <c r="S236" i="2"/>
  <c r="R236" i="2"/>
  <c r="Q236" i="2"/>
  <c r="X236" i="2" s="1"/>
  <c r="AA235" i="2"/>
  <c r="W235" i="2"/>
  <c r="V235" i="2"/>
  <c r="U235" i="2"/>
  <c r="T235" i="2"/>
  <c r="S235" i="2"/>
  <c r="R235" i="2"/>
  <c r="Q235" i="2"/>
  <c r="X235" i="2" s="1"/>
  <c r="AA234" i="2"/>
  <c r="W234" i="2"/>
  <c r="V234" i="2"/>
  <c r="U234" i="2"/>
  <c r="T234" i="2"/>
  <c r="X234" i="2" s="1"/>
  <c r="S234" i="2"/>
  <c r="R234" i="2"/>
  <c r="Q234" i="2"/>
  <c r="AA233" i="2"/>
  <c r="W233" i="2"/>
  <c r="V233" i="2"/>
  <c r="U233" i="2"/>
  <c r="T233" i="2"/>
  <c r="S233" i="2"/>
  <c r="R233" i="2"/>
  <c r="X233" i="2" s="1"/>
  <c r="Q233" i="2"/>
  <c r="AA232" i="2"/>
  <c r="W232" i="2"/>
  <c r="V232" i="2"/>
  <c r="U232" i="2"/>
  <c r="T232" i="2"/>
  <c r="S232" i="2"/>
  <c r="R232" i="2"/>
  <c r="Q232" i="2"/>
  <c r="X232" i="2" s="1"/>
  <c r="AA231" i="2"/>
  <c r="W231" i="2"/>
  <c r="V231" i="2"/>
  <c r="U231" i="2"/>
  <c r="T231" i="2"/>
  <c r="S231" i="2"/>
  <c r="R231" i="2"/>
  <c r="Q231" i="2"/>
  <c r="X231" i="2" s="1"/>
  <c r="AA230" i="2"/>
  <c r="W230" i="2"/>
  <c r="V230" i="2"/>
  <c r="U230" i="2"/>
  <c r="T230" i="2"/>
  <c r="X230" i="2" s="1"/>
  <c r="S230" i="2"/>
  <c r="R230" i="2"/>
  <c r="Q230" i="2"/>
  <c r="AA229" i="2"/>
  <c r="W229" i="2"/>
  <c r="V229" i="2"/>
  <c r="U229" i="2"/>
  <c r="T229" i="2"/>
  <c r="S229" i="2"/>
  <c r="R229" i="2"/>
  <c r="X229" i="2" s="1"/>
  <c r="Q229" i="2"/>
  <c r="AA228" i="2"/>
  <c r="W228" i="2"/>
  <c r="V228" i="2"/>
  <c r="U228" i="2"/>
  <c r="T228" i="2"/>
  <c r="S228" i="2"/>
  <c r="R228" i="2"/>
  <c r="Q228" i="2"/>
  <c r="X228" i="2" s="1"/>
  <c r="AA227" i="2"/>
  <c r="W227" i="2"/>
  <c r="V227" i="2"/>
  <c r="U227" i="2"/>
  <c r="T227" i="2"/>
  <c r="S227" i="2"/>
  <c r="R227" i="2"/>
  <c r="Q227" i="2"/>
  <c r="X227" i="2" s="1"/>
  <c r="AA226" i="2"/>
  <c r="W226" i="2"/>
  <c r="V226" i="2"/>
  <c r="U226" i="2"/>
  <c r="T226" i="2"/>
  <c r="X226" i="2" s="1"/>
  <c r="S226" i="2"/>
  <c r="R226" i="2"/>
  <c r="Q226" i="2"/>
  <c r="AA225" i="2"/>
  <c r="W225" i="2"/>
  <c r="V225" i="2"/>
  <c r="U225" i="2"/>
  <c r="T225" i="2"/>
  <c r="S225" i="2"/>
  <c r="R225" i="2"/>
  <c r="X225" i="2" s="1"/>
  <c r="Q225" i="2"/>
  <c r="AA224" i="2"/>
  <c r="W224" i="2"/>
  <c r="V224" i="2"/>
  <c r="U224" i="2"/>
  <c r="T224" i="2"/>
  <c r="S224" i="2"/>
  <c r="R224" i="2"/>
  <c r="Q224" i="2"/>
  <c r="X224" i="2" s="1"/>
  <c r="AA223" i="2"/>
  <c r="W223" i="2"/>
  <c r="V223" i="2"/>
  <c r="U223" i="2"/>
  <c r="T223" i="2"/>
  <c r="S223" i="2"/>
  <c r="R223" i="2"/>
  <c r="Q223" i="2"/>
  <c r="X223" i="2" s="1"/>
  <c r="AA222" i="2"/>
  <c r="W222" i="2"/>
  <c r="V222" i="2"/>
  <c r="U222" i="2"/>
  <c r="T222" i="2"/>
  <c r="X222" i="2" s="1"/>
  <c r="S222" i="2"/>
  <c r="R222" i="2"/>
  <c r="Q222" i="2"/>
  <c r="AA221" i="2"/>
  <c r="W221" i="2"/>
  <c r="V221" i="2"/>
  <c r="U221" i="2"/>
  <c r="T221" i="2"/>
  <c r="S221" i="2"/>
  <c r="R221" i="2"/>
  <c r="X221" i="2" s="1"/>
  <c r="Q221" i="2"/>
  <c r="AA220" i="2"/>
  <c r="W220" i="2"/>
  <c r="V220" i="2"/>
  <c r="U220" i="2"/>
  <c r="T220" i="2"/>
  <c r="S220" i="2"/>
  <c r="R220" i="2"/>
  <c r="Q220" i="2"/>
  <c r="X220" i="2" s="1"/>
  <c r="AA219" i="2"/>
  <c r="W219" i="2"/>
  <c r="V219" i="2"/>
  <c r="U219" i="2"/>
  <c r="T219" i="2"/>
  <c r="S219" i="2"/>
  <c r="R219" i="2"/>
  <c r="Q219" i="2"/>
  <c r="X219" i="2" s="1"/>
  <c r="AA218" i="2"/>
  <c r="W218" i="2"/>
  <c r="V218" i="2"/>
  <c r="U218" i="2"/>
  <c r="T218" i="2"/>
  <c r="X218" i="2" s="1"/>
  <c r="S218" i="2"/>
  <c r="R218" i="2"/>
  <c r="Q218" i="2"/>
  <c r="AA217" i="2"/>
  <c r="W217" i="2"/>
  <c r="V217" i="2"/>
  <c r="U217" i="2"/>
  <c r="T217" i="2"/>
  <c r="S217" i="2"/>
  <c r="R217" i="2"/>
  <c r="X217" i="2" s="1"/>
  <c r="Q217" i="2"/>
  <c r="AA216" i="2"/>
  <c r="W216" i="2"/>
  <c r="V216" i="2"/>
  <c r="U216" i="2"/>
  <c r="T216" i="2"/>
  <c r="S216" i="2"/>
  <c r="R216" i="2"/>
  <c r="Q216" i="2"/>
  <c r="X216" i="2" s="1"/>
  <c r="AA215" i="2"/>
  <c r="W215" i="2"/>
  <c r="V215" i="2"/>
  <c r="U215" i="2"/>
  <c r="T215" i="2"/>
  <c r="S215" i="2"/>
  <c r="R215" i="2"/>
  <c r="Q215" i="2"/>
  <c r="X215" i="2" s="1"/>
  <c r="AA214" i="2"/>
  <c r="W214" i="2"/>
  <c r="V214" i="2"/>
  <c r="U214" i="2"/>
  <c r="T214" i="2"/>
  <c r="X214" i="2" s="1"/>
  <c r="S214" i="2"/>
  <c r="R214" i="2"/>
  <c r="Q214" i="2"/>
  <c r="AA213" i="2"/>
  <c r="W213" i="2"/>
  <c r="V213" i="2"/>
  <c r="U213" i="2"/>
  <c r="T213" i="2"/>
  <c r="S213" i="2"/>
  <c r="R213" i="2"/>
  <c r="X213" i="2" s="1"/>
  <c r="Q213" i="2"/>
  <c r="AA212" i="2"/>
  <c r="W212" i="2"/>
  <c r="V212" i="2"/>
  <c r="U212" i="2"/>
  <c r="T212" i="2"/>
  <c r="S212" i="2"/>
  <c r="R212" i="2"/>
  <c r="Q212" i="2"/>
  <c r="X212" i="2" s="1"/>
  <c r="AA211" i="2"/>
  <c r="W211" i="2"/>
  <c r="V211" i="2"/>
  <c r="U211" i="2"/>
  <c r="T211" i="2"/>
  <c r="S211" i="2"/>
  <c r="R211" i="2"/>
  <c r="Q211" i="2"/>
  <c r="X211" i="2" s="1"/>
  <c r="AA210" i="2"/>
  <c r="W210" i="2"/>
  <c r="V210" i="2"/>
  <c r="U210" i="2"/>
  <c r="T210" i="2"/>
  <c r="X210" i="2" s="1"/>
  <c r="S210" i="2"/>
  <c r="R210" i="2"/>
  <c r="Q210" i="2"/>
  <c r="AA209" i="2"/>
  <c r="W209" i="2"/>
  <c r="V209" i="2"/>
  <c r="U209" i="2"/>
  <c r="T209" i="2"/>
  <c r="S209" i="2"/>
  <c r="R209" i="2"/>
  <c r="X209" i="2" s="1"/>
  <c r="Q209" i="2"/>
  <c r="AA208" i="2"/>
  <c r="W208" i="2"/>
  <c r="V208" i="2"/>
  <c r="U208" i="2"/>
  <c r="T208" i="2"/>
  <c r="S208" i="2"/>
  <c r="R208" i="2"/>
  <c r="Q208" i="2"/>
  <c r="X208" i="2" s="1"/>
  <c r="AA207" i="2"/>
  <c r="W207" i="2"/>
  <c r="V207" i="2"/>
  <c r="U207" i="2"/>
  <c r="T207" i="2"/>
  <c r="S207" i="2"/>
  <c r="R207" i="2"/>
  <c r="Q207" i="2"/>
  <c r="X207" i="2" s="1"/>
  <c r="AA206" i="2"/>
  <c r="W206" i="2"/>
  <c r="V206" i="2"/>
  <c r="U206" i="2"/>
  <c r="T206" i="2"/>
  <c r="X206" i="2" s="1"/>
  <c r="S206" i="2"/>
  <c r="R206" i="2"/>
  <c r="Q206" i="2"/>
  <c r="AA205" i="2"/>
  <c r="W205" i="2"/>
  <c r="V205" i="2"/>
  <c r="U205" i="2"/>
  <c r="T205" i="2"/>
  <c r="S205" i="2"/>
  <c r="R205" i="2"/>
  <c r="X205" i="2" s="1"/>
  <c r="Q205" i="2"/>
  <c r="AA204" i="2"/>
  <c r="W204" i="2"/>
  <c r="V204" i="2"/>
  <c r="U204" i="2"/>
  <c r="T204" i="2"/>
  <c r="S204" i="2"/>
  <c r="R204" i="2"/>
  <c r="Q204" i="2"/>
  <c r="X204" i="2" s="1"/>
  <c r="AA203" i="2"/>
  <c r="W203" i="2"/>
  <c r="V203" i="2"/>
  <c r="U203" i="2"/>
  <c r="T203" i="2"/>
  <c r="X203" i="2" s="1"/>
  <c r="S203" i="2"/>
  <c r="R203" i="2"/>
  <c r="Q203" i="2"/>
  <c r="R502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Z206" i="2" l="1"/>
  <c r="Y206" i="2"/>
  <c r="Z214" i="2"/>
  <c r="Y214" i="2"/>
  <c r="Z218" i="2"/>
  <c r="Y218" i="2"/>
  <c r="Z234" i="2"/>
  <c r="Y234" i="2"/>
  <c r="Z238" i="2"/>
  <c r="Y238" i="2"/>
  <c r="Z204" i="2"/>
  <c r="Y204" i="2"/>
  <c r="Y207" i="2"/>
  <c r="Z207" i="2"/>
  <c r="Z211" i="2"/>
  <c r="Y211" i="2"/>
  <c r="Z212" i="2"/>
  <c r="Y212" i="2"/>
  <c r="Z215" i="2"/>
  <c r="Y215" i="2"/>
  <c r="Z216" i="2"/>
  <c r="Y216" i="2"/>
  <c r="Z219" i="2"/>
  <c r="Y219" i="2"/>
  <c r="Z220" i="2"/>
  <c r="Y220" i="2"/>
  <c r="Z223" i="2"/>
  <c r="Y223" i="2"/>
  <c r="Z224" i="2"/>
  <c r="Y224" i="2"/>
  <c r="Z227" i="2"/>
  <c r="Y227" i="2"/>
  <c r="Z228" i="2"/>
  <c r="Y228" i="2"/>
  <c r="Z231" i="2"/>
  <c r="Y231" i="2"/>
  <c r="Z232" i="2"/>
  <c r="Y232" i="2"/>
  <c r="Z235" i="2"/>
  <c r="Y235" i="2"/>
  <c r="Z236" i="2"/>
  <c r="Y236" i="2"/>
  <c r="Z239" i="2"/>
  <c r="Y239" i="2"/>
  <c r="Z240" i="2"/>
  <c r="Y240" i="2"/>
  <c r="Z243" i="2"/>
  <c r="Y243" i="2"/>
  <c r="Z244" i="2"/>
  <c r="Y244" i="2"/>
  <c r="Z247" i="2"/>
  <c r="Y247" i="2"/>
  <c r="Z248" i="2"/>
  <c r="Y248" i="2"/>
  <c r="Z251" i="2"/>
  <c r="Y251" i="2"/>
  <c r="Z252" i="2"/>
  <c r="Y252" i="2"/>
  <c r="Z255" i="2"/>
  <c r="Y255" i="2"/>
  <c r="Z256" i="2"/>
  <c r="Y256" i="2"/>
  <c r="Z260" i="2"/>
  <c r="Y260" i="2"/>
  <c r="Z264" i="2"/>
  <c r="Y264" i="2"/>
  <c r="Y271" i="2"/>
  <c r="Z271" i="2"/>
  <c r="Z276" i="2"/>
  <c r="Y276" i="2"/>
  <c r="Z277" i="2"/>
  <c r="Y277" i="2"/>
  <c r="Z285" i="2"/>
  <c r="Y285" i="2"/>
  <c r="Y205" i="2"/>
  <c r="Z205" i="2"/>
  <c r="Y209" i="2"/>
  <c r="Z209" i="2"/>
  <c r="Y213" i="2"/>
  <c r="Z213" i="2"/>
  <c r="Y217" i="2"/>
  <c r="Z217" i="2"/>
  <c r="Y221" i="2"/>
  <c r="Z221" i="2"/>
  <c r="Y225" i="2"/>
  <c r="Z225" i="2"/>
  <c r="Y229" i="2"/>
  <c r="Z229" i="2"/>
  <c r="Y233" i="2"/>
  <c r="Z233" i="2"/>
  <c r="Y237" i="2"/>
  <c r="Z237" i="2"/>
  <c r="Y241" i="2"/>
  <c r="Z241" i="2"/>
  <c r="Y259" i="2"/>
  <c r="Z259" i="2"/>
  <c r="Y261" i="2"/>
  <c r="Z261" i="2"/>
  <c r="Z265" i="2"/>
  <c r="Y265" i="2"/>
  <c r="Z269" i="2"/>
  <c r="Y269" i="2"/>
  <c r="Z272" i="2"/>
  <c r="Y272" i="2"/>
  <c r="Z273" i="2"/>
  <c r="Y273" i="2"/>
  <c r="Z281" i="2"/>
  <c r="Y281" i="2"/>
  <c r="Z289" i="2"/>
  <c r="Y289" i="2"/>
  <c r="Z210" i="2"/>
  <c r="Y210" i="2"/>
  <c r="Y245" i="2"/>
  <c r="Z245" i="2"/>
  <c r="Y249" i="2"/>
  <c r="Z249" i="2"/>
  <c r="Y253" i="2"/>
  <c r="Z253" i="2"/>
  <c r="Y263" i="2"/>
  <c r="Z263" i="2"/>
  <c r="Y267" i="2"/>
  <c r="Z267" i="2"/>
  <c r="Z293" i="2"/>
  <c r="Y293" i="2"/>
  <c r="Z226" i="2"/>
  <c r="Y226" i="2"/>
  <c r="Z246" i="2"/>
  <c r="Y246" i="2"/>
  <c r="Z250" i="2"/>
  <c r="Y250" i="2"/>
  <c r="Z254" i="2"/>
  <c r="Y254" i="2"/>
  <c r="Z257" i="2"/>
  <c r="Y257" i="2"/>
  <c r="Z268" i="2"/>
  <c r="Y268" i="2"/>
  <c r="Z280" i="2"/>
  <c r="Y280" i="2"/>
  <c r="Z203" i="2"/>
  <c r="Y203" i="2"/>
  <c r="Z222" i="2"/>
  <c r="Y222" i="2"/>
  <c r="Z230" i="2"/>
  <c r="Y230" i="2"/>
  <c r="Z242" i="2"/>
  <c r="Y242" i="2"/>
  <c r="Z208" i="2"/>
  <c r="Y208" i="2"/>
  <c r="Y258" i="2"/>
  <c r="X270" i="2"/>
  <c r="Z275" i="2"/>
  <c r="Y278" i="2"/>
  <c r="X279" i="2"/>
  <c r="Z283" i="2"/>
  <c r="Z284" i="2"/>
  <c r="Y284" i="2"/>
  <c r="Y294" i="2"/>
  <c r="Y299" i="2"/>
  <c r="Z299" i="2"/>
  <c r="Y303" i="2"/>
  <c r="Z303" i="2"/>
  <c r="Y307" i="2"/>
  <c r="Z307" i="2"/>
  <c r="Y311" i="2"/>
  <c r="Z311" i="2"/>
  <c r="Y315" i="2"/>
  <c r="Z315" i="2"/>
  <c r="Y319" i="2"/>
  <c r="Z319" i="2"/>
  <c r="Y323" i="2"/>
  <c r="Z323" i="2"/>
  <c r="Y327" i="2"/>
  <c r="Z327" i="2"/>
  <c r="Y331" i="2"/>
  <c r="Z331" i="2"/>
  <c r="Y335" i="2"/>
  <c r="Z335" i="2"/>
  <c r="Y339" i="2"/>
  <c r="Z339" i="2"/>
  <c r="Y343" i="2"/>
  <c r="Z343" i="2"/>
  <c r="Y347" i="2"/>
  <c r="Z347" i="2"/>
  <c r="Y351" i="2"/>
  <c r="Z351" i="2"/>
  <c r="Y355" i="2"/>
  <c r="Z355" i="2"/>
  <c r="Y358" i="2"/>
  <c r="Z358" i="2"/>
  <c r="Y360" i="2"/>
  <c r="Z360" i="2"/>
  <c r="Z378" i="2"/>
  <c r="Y378" i="2"/>
  <c r="Y290" i="2"/>
  <c r="Z296" i="2"/>
  <c r="Y296" i="2"/>
  <c r="Z300" i="2"/>
  <c r="Y300" i="2"/>
  <c r="Z304" i="2"/>
  <c r="Y304" i="2"/>
  <c r="Z308" i="2"/>
  <c r="Y308" i="2"/>
  <c r="Z312" i="2"/>
  <c r="Y312" i="2"/>
  <c r="Z316" i="2"/>
  <c r="Y316" i="2"/>
  <c r="Z320" i="2"/>
  <c r="Y320" i="2"/>
  <c r="Z324" i="2"/>
  <c r="Y324" i="2"/>
  <c r="Z328" i="2"/>
  <c r="Y328" i="2"/>
  <c r="Z332" i="2"/>
  <c r="Y332" i="2"/>
  <c r="Z336" i="2"/>
  <c r="Y336" i="2"/>
  <c r="Z340" i="2"/>
  <c r="Y340" i="2"/>
  <c r="Z344" i="2"/>
  <c r="Y344" i="2"/>
  <c r="Z348" i="2"/>
  <c r="Y348" i="2"/>
  <c r="Z352" i="2"/>
  <c r="Y352" i="2"/>
  <c r="Z356" i="2"/>
  <c r="Y356" i="2"/>
  <c r="Z361" i="2"/>
  <c r="Y361" i="2"/>
  <c r="Z365" i="2"/>
  <c r="Y365" i="2"/>
  <c r="Y368" i="2"/>
  <c r="Z368" i="2"/>
  <c r="Y372" i="2"/>
  <c r="Z372" i="2"/>
  <c r="Y374" i="2"/>
  <c r="Z374" i="2"/>
  <c r="Y376" i="2"/>
  <c r="Z376" i="2"/>
  <c r="Z292" i="2"/>
  <c r="Y292" i="2"/>
  <c r="Z297" i="2"/>
  <c r="Y297" i="2"/>
  <c r="Z301" i="2"/>
  <c r="Y301" i="2"/>
  <c r="Z305" i="2"/>
  <c r="Y305" i="2"/>
  <c r="Z309" i="2"/>
  <c r="Y309" i="2"/>
  <c r="Z313" i="2"/>
  <c r="Y313" i="2"/>
  <c r="Z317" i="2"/>
  <c r="Y317" i="2"/>
  <c r="Z321" i="2"/>
  <c r="Y321" i="2"/>
  <c r="Z325" i="2"/>
  <c r="Y325" i="2"/>
  <c r="Z329" i="2"/>
  <c r="Y329" i="2"/>
  <c r="Z333" i="2"/>
  <c r="Y333" i="2"/>
  <c r="Z337" i="2"/>
  <c r="Y337" i="2"/>
  <c r="Z341" i="2"/>
  <c r="Y341" i="2"/>
  <c r="Z345" i="2"/>
  <c r="Y345" i="2"/>
  <c r="Z349" i="2"/>
  <c r="Y349" i="2"/>
  <c r="Z353" i="2"/>
  <c r="Y353" i="2"/>
  <c r="Z357" i="2"/>
  <c r="Y357" i="2"/>
  <c r="Y364" i="2"/>
  <c r="Z364" i="2"/>
  <c r="Z366" i="2"/>
  <c r="Y366" i="2"/>
  <c r="Z370" i="2"/>
  <c r="Y370" i="2"/>
  <c r="Z377" i="2"/>
  <c r="Y377" i="2"/>
  <c r="Z381" i="2"/>
  <c r="Y381" i="2"/>
  <c r="Y384" i="2"/>
  <c r="Z384" i="2"/>
  <c r="X266" i="2"/>
  <c r="X274" i="2"/>
  <c r="X282" i="2"/>
  <c r="Z287" i="2"/>
  <c r="Z288" i="2"/>
  <c r="Y288" i="2"/>
  <c r="Z298" i="2"/>
  <c r="Y298" i="2"/>
  <c r="Z302" i="2"/>
  <c r="Y302" i="2"/>
  <c r="Z306" i="2"/>
  <c r="Y306" i="2"/>
  <c r="Z310" i="2"/>
  <c r="Y310" i="2"/>
  <c r="Z314" i="2"/>
  <c r="Y314" i="2"/>
  <c r="Z318" i="2"/>
  <c r="Y318" i="2"/>
  <c r="Z322" i="2"/>
  <c r="Y322" i="2"/>
  <c r="Z326" i="2"/>
  <c r="Y326" i="2"/>
  <c r="Z330" i="2"/>
  <c r="Y330" i="2"/>
  <c r="Z334" i="2"/>
  <c r="Y334" i="2"/>
  <c r="Z338" i="2"/>
  <c r="Y338" i="2"/>
  <c r="Z342" i="2"/>
  <c r="Y342" i="2"/>
  <c r="Z346" i="2"/>
  <c r="Y346" i="2"/>
  <c r="Z350" i="2"/>
  <c r="Y350" i="2"/>
  <c r="Z354" i="2"/>
  <c r="Y354" i="2"/>
  <c r="Z362" i="2"/>
  <c r="Y362" i="2"/>
  <c r="Z369" i="2"/>
  <c r="Y369" i="2"/>
  <c r="Z373" i="2"/>
  <c r="Y373" i="2"/>
  <c r="Y380" i="2"/>
  <c r="Z380" i="2"/>
  <c r="Z382" i="2"/>
  <c r="Y382" i="2"/>
  <c r="Z367" i="2"/>
  <c r="Z383" i="2"/>
  <c r="Z385" i="2"/>
  <c r="Y385" i="2"/>
  <c r="Z386" i="2"/>
  <c r="Y386" i="2"/>
  <c r="Z387" i="2"/>
  <c r="Y387" i="2"/>
  <c r="Z389" i="2"/>
  <c r="Y389" i="2"/>
  <c r="Z390" i="2"/>
  <c r="Y390" i="2"/>
  <c r="Z391" i="2"/>
  <c r="Y391" i="2"/>
  <c r="Z394" i="2"/>
  <c r="Y394" i="2"/>
  <c r="Z395" i="2"/>
  <c r="Y395" i="2"/>
  <c r="Z398" i="2"/>
  <c r="Y398" i="2"/>
  <c r="Z399" i="2"/>
  <c r="Y399" i="2"/>
  <c r="Z401" i="2"/>
  <c r="Y401" i="2"/>
  <c r="Z402" i="2"/>
  <c r="Y402" i="2"/>
  <c r="Z403" i="2"/>
  <c r="Y403" i="2"/>
  <c r="Z405" i="2"/>
  <c r="Y405" i="2"/>
  <c r="Z406" i="2"/>
  <c r="Y406" i="2"/>
  <c r="Z407" i="2"/>
  <c r="Y407" i="2"/>
  <c r="Z409" i="2"/>
  <c r="Y409" i="2"/>
  <c r="Z410" i="2"/>
  <c r="Y410" i="2"/>
  <c r="Z411" i="2"/>
  <c r="Y411" i="2"/>
  <c r="Z413" i="2"/>
  <c r="Y413" i="2"/>
  <c r="Z414" i="2"/>
  <c r="Y414" i="2"/>
  <c r="Z415" i="2"/>
  <c r="Y415" i="2"/>
  <c r="Z417" i="2"/>
  <c r="Y417" i="2"/>
  <c r="Z418" i="2"/>
  <c r="Y418" i="2"/>
  <c r="Z419" i="2"/>
  <c r="Y419" i="2"/>
  <c r="Z421" i="2"/>
  <c r="Y421" i="2"/>
  <c r="Z422" i="2"/>
  <c r="Y422" i="2"/>
  <c r="Z423" i="2"/>
  <c r="Y423" i="2"/>
  <c r="Z425" i="2"/>
  <c r="Y425" i="2"/>
  <c r="Z426" i="2"/>
  <c r="Y426" i="2"/>
  <c r="Z427" i="2"/>
  <c r="Y427" i="2"/>
  <c r="Z429" i="2"/>
  <c r="Y429" i="2"/>
  <c r="Z430" i="2"/>
  <c r="Y430" i="2"/>
  <c r="Z431" i="2"/>
  <c r="Y431" i="2"/>
  <c r="Z433" i="2"/>
  <c r="Y433" i="2"/>
  <c r="Z434" i="2"/>
  <c r="Y434" i="2"/>
  <c r="Z435" i="2"/>
  <c r="Y435" i="2"/>
  <c r="Z437" i="2"/>
  <c r="Y437" i="2"/>
  <c r="Z438" i="2"/>
  <c r="Y438" i="2"/>
  <c r="Z439" i="2"/>
  <c r="Y439" i="2"/>
  <c r="Z441" i="2"/>
  <c r="Y441" i="2"/>
  <c r="Z442" i="2"/>
  <c r="Y442" i="2"/>
  <c r="Z443" i="2"/>
  <c r="Y443" i="2"/>
  <c r="Z445" i="2"/>
  <c r="Y445" i="2"/>
  <c r="Z446" i="2"/>
  <c r="Y446" i="2"/>
  <c r="Z447" i="2"/>
  <c r="Y447" i="2"/>
  <c r="Z449" i="2"/>
  <c r="Y449" i="2"/>
  <c r="Z450" i="2"/>
  <c r="Y450" i="2"/>
  <c r="Z451" i="2"/>
  <c r="Y451" i="2"/>
  <c r="Z453" i="2"/>
  <c r="Y453" i="2"/>
  <c r="Z454" i="2"/>
  <c r="Y454" i="2"/>
  <c r="Z455" i="2"/>
  <c r="Y455" i="2"/>
  <c r="Z457" i="2"/>
  <c r="Y457" i="2"/>
  <c r="Z458" i="2"/>
  <c r="Y458" i="2"/>
  <c r="Z459" i="2"/>
  <c r="Y459" i="2"/>
  <c r="Y460" i="2"/>
  <c r="Z460" i="2"/>
  <c r="Z462" i="2"/>
  <c r="Y462" i="2"/>
  <c r="Z463" i="2"/>
  <c r="Y463" i="2"/>
  <c r="Y464" i="2"/>
  <c r="Z464" i="2"/>
  <c r="Z465" i="2"/>
  <c r="Y465" i="2"/>
  <c r="Z466" i="2"/>
  <c r="Y466" i="2"/>
  <c r="Z467" i="2"/>
  <c r="Y467" i="2"/>
  <c r="Y468" i="2"/>
  <c r="Z468" i="2"/>
  <c r="Z469" i="2"/>
  <c r="Y469" i="2"/>
  <c r="Z470" i="2"/>
  <c r="Y470" i="2"/>
  <c r="Y388" i="2"/>
  <c r="Z388" i="2"/>
  <c r="Y392" i="2"/>
  <c r="Z392" i="2"/>
  <c r="Y396" i="2"/>
  <c r="Z396" i="2"/>
  <c r="Y400" i="2"/>
  <c r="Z400" i="2"/>
  <c r="Y404" i="2"/>
  <c r="Z404" i="2"/>
  <c r="Y408" i="2"/>
  <c r="Z408" i="2"/>
  <c r="Y432" i="2"/>
  <c r="Z432" i="2"/>
  <c r="Y436" i="2"/>
  <c r="Z436" i="2"/>
  <c r="Y440" i="2"/>
  <c r="Z440" i="2"/>
  <c r="Y444" i="2"/>
  <c r="Z444" i="2"/>
  <c r="Y456" i="2"/>
  <c r="Z456" i="2"/>
  <c r="Z461" i="2"/>
  <c r="Y461" i="2"/>
  <c r="X359" i="2"/>
  <c r="X375" i="2"/>
  <c r="Z397" i="2"/>
  <c r="Y397" i="2"/>
  <c r="Y412" i="2"/>
  <c r="Z412" i="2"/>
  <c r="Y416" i="2"/>
  <c r="Z416" i="2"/>
  <c r="Y420" i="2"/>
  <c r="Z420" i="2"/>
  <c r="Y424" i="2"/>
  <c r="Z424" i="2"/>
  <c r="Y428" i="2"/>
  <c r="Z428" i="2"/>
  <c r="Y448" i="2"/>
  <c r="Z448" i="2"/>
  <c r="Y452" i="2"/>
  <c r="Z452" i="2"/>
  <c r="X363" i="2"/>
  <c r="X379" i="2"/>
  <c r="Z393" i="2"/>
  <c r="Y393" i="2"/>
  <c r="Z359" i="2" l="1"/>
  <c r="Y359" i="2"/>
  <c r="Z375" i="2"/>
  <c r="Y375" i="2"/>
  <c r="Z282" i="2"/>
  <c r="Y282" i="2"/>
  <c r="Y270" i="2"/>
  <c r="Z270" i="2"/>
  <c r="Z379" i="2"/>
  <c r="Y379" i="2"/>
  <c r="Z274" i="2"/>
  <c r="Y274" i="2"/>
  <c r="Z363" i="2"/>
  <c r="Y363" i="2"/>
  <c r="Z266" i="2"/>
  <c r="Y266" i="2"/>
  <c r="Y279" i="2"/>
  <c r="Z279" i="2"/>
  <c r="H505" i="3"/>
  <c r="G505" i="3"/>
  <c r="H504" i="3"/>
  <c r="G504" i="3"/>
  <c r="H503" i="3"/>
  <c r="G503" i="3"/>
  <c r="H502" i="3"/>
  <c r="G502" i="3"/>
  <c r="H501" i="3"/>
  <c r="G501" i="3"/>
  <c r="H500" i="3"/>
  <c r="G500" i="3"/>
  <c r="H499" i="3"/>
  <c r="G499" i="3"/>
  <c r="H498" i="3"/>
  <c r="G498" i="3"/>
  <c r="H497" i="3"/>
  <c r="G497" i="3"/>
  <c r="H496" i="3"/>
  <c r="G496" i="3"/>
  <c r="H495" i="3"/>
  <c r="G495" i="3"/>
  <c r="H494" i="3"/>
  <c r="G494" i="3"/>
  <c r="H493" i="3"/>
  <c r="G493" i="3"/>
  <c r="H492" i="3"/>
  <c r="G492" i="3"/>
  <c r="H491" i="3"/>
  <c r="G491" i="3"/>
  <c r="H490" i="3"/>
  <c r="G490" i="3"/>
  <c r="H489" i="3"/>
  <c r="G489" i="3"/>
  <c r="H488" i="3"/>
  <c r="G488" i="3"/>
  <c r="H487" i="3"/>
  <c r="G487" i="3"/>
  <c r="H486" i="3"/>
  <c r="G486" i="3"/>
  <c r="H485" i="3"/>
  <c r="G485" i="3"/>
  <c r="H484" i="3"/>
  <c r="G484" i="3"/>
  <c r="H483" i="3"/>
  <c r="G483" i="3"/>
  <c r="H482" i="3"/>
  <c r="G482" i="3"/>
  <c r="H481" i="3"/>
  <c r="G481" i="3"/>
  <c r="H480" i="3"/>
  <c r="G480" i="3"/>
  <c r="H479" i="3"/>
  <c r="G479" i="3"/>
  <c r="H478" i="3"/>
  <c r="G478" i="3"/>
  <c r="H477" i="3"/>
  <c r="G477" i="3"/>
  <c r="H476" i="3"/>
  <c r="G476" i="3"/>
  <c r="H475" i="3"/>
  <c r="G475" i="3"/>
  <c r="H474" i="3"/>
  <c r="G474" i="3"/>
  <c r="H473" i="3"/>
  <c r="G473" i="3"/>
  <c r="H472" i="3"/>
  <c r="G472" i="3"/>
  <c r="H471" i="3"/>
  <c r="G471" i="3"/>
  <c r="H470" i="3"/>
  <c r="G470" i="3"/>
  <c r="H469" i="3"/>
  <c r="G469" i="3"/>
  <c r="H468" i="3"/>
  <c r="G468" i="3"/>
  <c r="H467" i="3"/>
  <c r="G467" i="3"/>
  <c r="H466" i="3"/>
  <c r="G466" i="3"/>
  <c r="H465" i="3"/>
  <c r="G465" i="3"/>
  <c r="H464" i="3"/>
  <c r="G464" i="3"/>
  <c r="H463" i="3"/>
  <c r="G463" i="3"/>
  <c r="H462" i="3"/>
  <c r="G462" i="3"/>
  <c r="H461" i="3"/>
  <c r="G461" i="3"/>
  <c r="H460" i="3"/>
  <c r="G460" i="3"/>
  <c r="H459" i="3"/>
  <c r="G459" i="3"/>
  <c r="H458" i="3"/>
  <c r="G458" i="3"/>
  <c r="H457" i="3"/>
  <c r="G457" i="3"/>
  <c r="H456" i="3"/>
  <c r="G456" i="3"/>
  <c r="H455" i="3"/>
  <c r="G455" i="3"/>
  <c r="H454" i="3"/>
  <c r="G454" i="3"/>
  <c r="H453" i="3"/>
  <c r="G453" i="3"/>
  <c r="H452" i="3"/>
  <c r="G452" i="3"/>
  <c r="H451" i="3"/>
  <c r="G451" i="3"/>
  <c r="H450" i="3"/>
  <c r="G450" i="3"/>
  <c r="H449" i="3"/>
  <c r="G449" i="3"/>
  <c r="H448" i="3"/>
  <c r="G448" i="3"/>
  <c r="H447" i="3"/>
  <c r="G447" i="3"/>
  <c r="H446" i="3"/>
  <c r="G446" i="3"/>
  <c r="H445" i="3"/>
  <c r="G445" i="3"/>
  <c r="H444" i="3"/>
  <c r="G444" i="3"/>
  <c r="H443" i="3"/>
  <c r="G443" i="3"/>
  <c r="H442" i="3"/>
  <c r="G442" i="3"/>
  <c r="H441" i="3"/>
  <c r="G441" i="3"/>
  <c r="H440" i="3"/>
  <c r="G440" i="3"/>
  <c r="H439" i="3"/>
  <c r="G439" i="3"/>
  <c r="H438" i="3"/>
  <c r="G438" i="3"/>
  <c r="H437" i="3"/>
  <c r="G437" i="3"/>
  <c r="H436" i="3"/>
  <c r="G436" i="3"/>
  <c r="H435" i="3"/>
  <c r="G435" i="3"/>
  <c r="H434" i="3"/>
  <c r="G434" i="3"/>
  <c r="H433" i="3"/>
  <c r="G433" i="3"/>
  <c r="H432" i="3"/>
  <c r="G432" i="3"/>
  <c r="H431" i="3"/>
  <c r="G431" i="3"/>
  <c r="H430" i="3"/>
  <c r="G430" i="3"/>
  <c r="H429" i="3"/>
  <c r="G429" i="3"/>
  <c r="H428" i="3"/>
  <c r="G428" i="3"/>
  <c r="H427" i="3"/>
  <c r="G427" i="3"/>
  <c r="H426" i="3"/>
  <c r="G426" i="3"/>
  <c r="H425" i="3"/>
  <c r="G425" i="3"/>
  <c r="H424" i="3"/>
  <c r="G424" i="3"/>
  <c r="H423" i="3"/>
  <c r="G423" i="3"/>
  <c r="H422" i="3"/>
  <c r="G422" i="3"/>
  <c r="H421" i="3"/>
  <c r="G421" i="3"/>
  <c r="H420" i="3"/>
  <c r="G420" i="3"/>
  <c r="H419" i="3"/>
  <c r="G419" i="3"/>
  <c r="H418" i="3"/>
  <c r="G418" i="3"/>
  <c r="H417" i="3"/>
  <c r="G417" i="3"/>
  <c r="H416" i="3"/>
  <c r="G416" i="3"/>
  <c r="H415" i="3"/>
  <c r="G415" i="3"/>
  <c r="H414" i="3"/>
  <c r="G414" i="3"/>
  <c r="H413" i="3"/>
  <c r="G413" i="3"/>
  <c r="H412" i="3"/>
  <c r="G412" i="3"/>
  <c r="H411" i="3"/>
  <c r="G411" i="3"/>
  <c r="H410" i="3"/>
  <c r="G410" i="3"/>
  <c r="H409" i="3"/>
  <c r="G409" i="3"/>
  <c r="H408" i="3"/>
  <c r="G408" i="3"/>
  <c r="H407" i="3"/>
  <c r="G407" i="3"/>
  <c r="H406" i="3"/>
  <c r="G406" i="3"/>
  <c r="H405" i="3"/>
  <c r="G405" i="3"/>
  <c r="H404" i="3"/>
  <c r="G404" i="3"/>
  <c r="H403" i="3"/>
  <c r="G403" i="3"/>
  <c r="H402" i="3"/>
  <c r="G402" i="3"/>
  <c r="H401" i="3"/>
  <c r="G401" i="3"/>
  <c r="H400" i="3"/>
  <c r="G400" i="3"/>
  <c r="H399" i="3"/>
  <c r="G399" i="3"/>
  <c r="H398" i="3"/>
  <c r="G398" i="3"/>
  <c r="H397" i="3"/>
  <c r="G397" i="3"/>
  <c r="H396" i="3"/>
  <c r="G396" i="3"/>
  <c r="H395" i="3"/>
  <c r="G395" i="3"/>
  <c r="H394" i="3"/>
  <c r="G394" i="3"/>
  <c r="H393" i="3"/>
  <c r="G393" i="3"/>
  <c r="H392" i="3"/>
  <c r="G392" i="3"/>
  <c r="H391" i="3"/>
  <c r="G391" i="3"/>
  <c r="H390" i="3"/>
  <c r="G390" i="3"/>
  <c r="H389" i="3"/>
  <c r="G389" i="3"/>
  <c r="H388" i="3"/>
  <c r="G388" i="3"/>
  <c r="H387" i="3"/>
  <c r="G387" i="3"/>
  <c r="H386" i="3"/>
  <c r="G386" i="3"/>
  <c r="H385" i="3"/>
  <c r="G385" i="3"/>
  <c r="H384" i="3"/>
  <c r="G384" i="3"/>
  <c r="H383" i="3"/>
  <c r="G383" i="3"/>
  <c r="H382" i="3"/>
  <c r="G382" i="3"/>
  <c r="H381" i="3"/>
  <c r="G381" i="3"/>
  <c r="H380" i="3"/>
  <c r="G380" i="3"/>
  <c r="H379" i="3"/>
  <c r="G379" i="3"/>
  <c r="H378" i="3"/>
  <c r="G378" i="3"/>
  <c r="H377" i="3"/>
  <c r="G377" i="3"/>
  <c r="H376" i="3"/>
  <c r="G376" i="3"/>
  <c r="H375" i="3"/>
  <c r="G375" i="3"/>
  <c r="H374" i="3"/>
  <c r="G374" i="3"/>
  <c r="H373" i="3"/>
  <c r="G373" i="3"/>
  <c r="H372" i="3"/>
  <c r="G372" i="3"/>
  <c r="H371" i="3"/>
  <c r="G371" i="3"/>
  <c r="H370" i="3"/>
  <c r="G370" i="3"/>
  <c r="H369" i="3"/>
  <c r="G369" i="3"/>
  <c r="H368" i="3"/>
  <c r="G368" i="3"/>
  <c r="H367" i="3"/>
  <c r="G367" i="3"/>
  <c r="H366" i="3"/>
  <c r="G366" i="3"/>
  <c r="H365" i="3"/>
  <c r="G365" i="3"/>
  <c r="H364" i="3"/>
  <c r="G364" i="3"/>
  <c r="H363" i="3"/>
  <c r="G363" i="3"/>
  <c r="H362" i="3"/>
  <c r="G362" i="3"/>
  <c r="H361" i="3"/>
  <c r="G361" i="3"/>
  <c r="H360" i="3"/>
  <c r="G360" i="3"/>
  <c r="H359" i="3"/>
  <c r="G359" i="3"/>
  <c r="H358" i="3"/>
  <c r="G358" i="3"/>
  <c r="H357" i="3"/>
  <c r="G357" i="3"/>
  <c r="H356" i="3"/>
  <c r="G356" i="3"/>
  <c r="H355" i="3"/>
  <c r="G355" i="3"/>
  <c r="H354" i="3"/>
  <c r="G354" i="3"/>
  <c r="H353" i="3"/>
  <c r="G353" i="3"/>
  <c r="H352" i="3"/>
  <c r="G352" i="3"/>
  <c r="H351" i="3"/>
  <c r="G351" i="3"/>
  <c r="H350" i="3"/>
  <c r="G350" i="3"/>
  <c r="H349" i="3"/>
  <c r="G349" i="3"/>
  <c r="H348" i="3"/>
  <c r="G348" i="3"/>
  <c r="H347" i="3"/>
  <c r="G347" i="3"/>
  <c r="H346" i="3"/>
  <c r="G346" i="3"/>
  <c r="H345" i="3"/>
  <c r="G345" i="3"/>
  <c r="H344" i="3"/>
  <c r="G344" i="3"/>
  <c r="H343" i="3"/>
  <c r="G343" i="3"/>
  <c r="H342" i="3"/>
  <c r="G342" i="3"/>
  <c r="H341" i="3"/>
  <c r="G341" i="3"/>
  <c r="H340" i="3"/>
  <c r="G340" i="3"/>
  <c r="H339" i="3"/>
  <c r="G339" i="3"/>
  <c r="H338" i="3"/>
  <c r="G338" i="3"/>
  <c r="H337" i="3"/>
  <c r="G337" i="3"/>
  <c r="H336" i="3"/>
  <c r="G336" i="3"/>
  <c r="H335" i="3"/>
  <c r="G335" i="3"/>
  <c r="H334" i="3"/>
  <c r="G334" i="3"/>
  <c r="H333" i="3"/>
  <c r="G333" i="3"/>
  <c r="H332" i="3"/>
  <c r="G332" i="3"/>
  <c r="H331" i="3"/>
  <c r="G331" i="3"/>
  <c r="H330" i="3"/>
  <c r="G330" i="3"/>
  <c r="H329" i="3"/>
  <c r="G329" i="3"/>
  <c r="H328" i="3"/>
  <c r="G328" i="3"/>
  <c r="H327" i="3"/>
  <c r="G327" i="3"/>
  <c r="H326" i="3"/>
  <c r="G326" i="3"/>
  <c r="H325" i="3"/>
  <c r="G325" i="3"/>
  <c r="H324" i="3"/>
  <c r="G324" i="3"/>
  <c r="H323" i="3"/>
  <c r="G323" i="3"/>
  <c r="H322" i="3"/>
  <c r="G322" i="3"/>
  <c r="H321" i="3"/>
  <c r="G321" i="3"/>
  <c r="H320" i="3"/>
  <c r="G320" i="3"/>
  <c r="H319" i="3"/>
  <c r="G319" i="3"/>
  <c r="H318" i="3"/>
  <c r="G318" i="3"/>
  <c r="H317" i="3"/>
  <c r="G317" i="3"/>
  <c r="H316" i="3"/>
  <c r="G316" i="3"/>
  <c r="H315" i="3"/>
  <c r="G315" i="3"/>
  <c r="H314" i="3"/>
  <c r="G314" i="3"/>
  <c r="H313" i="3"/>
  <c r="G313" i="3"/>
  <c r="H312" i="3"/>
  <c r="G312" i="3"/>
  <c r="H311" i="3"/>
  <c r="G311" i="3"/>
  <c r="H310" i="3"/>
  <c r="G310" i="3"/>
  <c r="H309" i="3"/>
  <c r="G309" i="3"/>
  <c r="H308" i="3"/>
  <c r="G308" i="3"/>
  <c r="H307" i="3"/>
  <c r="G307" i="3"/>
  <c r="H306" i="3"/>
  <c r="G306" i="3"/>
  <c r="H305" i="3"/>
  <c r="G305" i="3"/>
  <c r="H304" i="3"/>
  <c r="G304" i="3"/>
  <c r="H303" i="3"/>
  <c r="G303" i="3"/>
  <c r="H302" i="3"/>
  <c r="G302" i="3"/>
  <c r="H301" i="3"/>
  <c r="G301" i="3"/>
  <c r="H300" i="3"/>
  <c r="G300" i="3"/>
  <c r="H299" i="3"/>
  <c r="G299" i="3"/>
  <c r="H298" i="3"/>
  <c r="G298" i="3"/>
  <c r="H297" i="3"/>
  <c r="G297" i="3"/>
  <c r="H296" i="3"/>
  <c r="G296" i="3"/>
  <c r="H295" i="3"/>
  <c r="G295" i="3"/>
  <c r="H294" i="3"/>
  <c r="G294" i="3"/>
  <c r="H293" i="3"/>
  <c r="G293" i="3"/>
  <c r="H292" i="3"/>
  <c r="G292" i="3"/>
  <c r="H291" i="3"/>
  <c r="G291" i="3"/>
  <c r="H290" i="3"/>
  <c r="G290" i="3"/>
  <c r="H289" i="3"/>
  <c r="G289" i="3"/>
  <c r="H288" i="3"/>
  <c r="G288" i="3"/>
  <c r="H287" i="3"/>
  <c r="G287" i="3"/>
  <c r="H286" i="3"/>
  <c r="G286" i="3"/>
  <c r="H285" i="3"/>
  <c r="G285" i="3"/>
  <c r="H284" i="3"/>
  <c r="G284" i="3"/>
  <c r="H283" i="3"/>
  <c r="G283" i="3"/>
  <c r="H282" i="3"/>
  <c r="G282" i="3"/>
  <c r="H281" i="3"/>
  <c r="G281" i="3"/>
  <c r="H280" i="3"/>
  <c r="G280" i="3"/>
  <c r="H279" i="3"/>
  <c r="G279" i="3"/>
  <c r="H278" i="3"/>
  <c r="G278" i="3"/>
  <c r="H277" i="3"/>
  <c r="G277" i="3"/>
  <c r="H276" i="3"/>
  <c r="G276" i="3"/>
  <c r="H275" i="3"/>
  <c r="G275" i="3"/>
  <c r="H274" i="3"/>
  <c r="G274" i="3"/>
  <c r="H273" i="3"/>
  <c r="G273" i="3"/>
  <c r="H272" i="3"/>
  <c r="G272" i="3"/>
  <c r="H271" i="3"/>
  <c r="G271" i="3"/>
  <c r="H270" i="3"/>
  <c r="G270" i="3"/>
  <c r="H269" i="3"/>
  <c r="G269" i="3"/>
  <c r="H268" i="3"/>
  <c r="G268" i="3"/>
  <c r="H267" i="3"/>
  <c r="G267" i="3"/>
  <c r="H266" i="3"/>
  <c r="G266" i="3"/>
  <c r="H265" i="3"/>
  <c r="G265" i="3"/>
  <c r="H264" i="3"/>
  <c r="G264" i="3"/>
  <c r="H263" i="3"/>
  <c r="G263" i="3"/>
  <c r="H262" i="3"/>
  <c r="G262" i="3"/>
  <c r="H261" i="3"/>
  <c r="G261" i="3"/>
  <c r="H260" i="3"/>
  <c r="G260" i="3"/>
  <c r="H259" i="3"/>
  <c r="G259" i="3"/>
  <c r="H258" i="3"/>
  <c r="G258" i="3"/>
  <c r="H257" i="3"/>
  <c r="G257" i="3"/>
  <c r="H256" i="3"/>
  <c r="G256" i="3"/>
  <c r="H255" i="3"/>
  <c r="G255" i="3"/>
  <c r="H254" i="3"/>
  <c r="G254" i="3"/>
  <c r="H253" i="3"/>
  <c r="G253" i="3"/>
  <c r="H252" i="3"/>
  <c r="G252" i="3"/>
  <c r="H251" i="3"/>
  <c r="G251" i="3"/>
  <c r="H250" i="3"/>
  <c r="G250" i="3"/>
  <c r="H249" i="3"/>
  <c r="G249" i="3"/>
  <c r="H248" i="3"/>
  <c r="G248" i="3"/>
  <c r="H247" i="3"/>
  <c r="G247" i="3"/>
  <c r="H246" i="3"/>
  <c r="G246" i="3"/>
  <c r="H245" i="3"/>
  <c r="G245" i="3"/>
  <c r="H244" i="3"/>
  <c r="G244" i="3"/>
  <c r="H243" i="3"/>
  <c r="G243" i="3"/>
  <c r="H242" i="3"/>
  <c r="G242" i="3"/>
  <c r="H241" i="3"/>
  <c r="G241" i="3"/>
  <c r="H240" i="3"/>
  <c r="G240" i="3"/>
  <c r="H239" i="3"/>
  <c r="G239" i="3"/>
  <c r="H238" i="3"/>
  <c r="G238" i="3"/>
  <c r="H237" i="3"/>
  <c r="G237" i="3"/>
  <c r="H236" i="3"/>
  <c r="G236" i="3"/>
  <c r="H235" i="3"/>
  <c r="G235" i="3"/>
  <c r="H234" i="3"/>
  <c r="G234" i="3"/>
  <c r="H233" i="3"/>
  <c r="G233" i="3"/>
  <c r="H232" i="3"/>
  <c r="G232" i="3"/>
  <c r="H231" i="3"/>
  <c r="G231" i="3"/>
  <c r="H230" i="3"/>
  <c r="G230" i="3"/>
  <c r="H229" i="3"/>
  <c r="G229" i="3"/>
  <c r="H228" i="3"/>
  <c r="G228" i="3"/>
  <c r="H227" i="3"/>
  <c r="G227" i="3"/>
  <c r="H226" i="3"/>
  <c r="G226" i="3"/>
  <c r="H225" i="3"/>
  <c r="G225" i="3"/>
  <c r="H224" i="3"/>
  <c r="G224" i="3"/>
  <c r="H223" i="3"/>
  <c r="G223" i="3"/>
  <c r="H222" i="3"/>
  <c r="G222" i="3"/>
  <c r="H221" i="3"/>
  <c r="G221" i="3"/>
  <c r="H220" i="3"/>
  <c r="G220" i="3"/>
  <c r="H219" i="3"/>
  <c r="G219" i="3"/>
  <c r="H218" i="3"/>
  <c r="G218" i="3"/>
  <c r="H217" i="3"/>
  <c r="G217" i="3"/>
  <c r="H216" i="3"/>
  <c r="G216" i="3"/>
  <c r="H215" i="3"/>
  <c r="G215" i="3"/>
  <c r="H214" i="3"/>
  <c r="G214" i="3"/>
  <c r="H213" i="3"/>
  <c r="G213" i="3"/>
  <c r="H212" i="3"/>
  <c r="G212" i="3"/>
  <c r="H211" i="3"/>
  <c r="G211" i="3"/>
  <c r="H210" i="3"/>
  <c r="G210" i="3"/>
  <c r="H209" i="3"/>
  <c r="G209" i="3"/>
  <c r="H208" i="3"/>
  <c r="G208" i="3"/>
  <c r="H207" i="3"/>
  <c r="G207" i="3"/>
  <c r="H206" i="3"/>
  <c r="G206" i="3"/>
  <c r="H205" i="3"/>
  <c r="G205" i="3"/>
  <c r="H204" i="3"/>
  <c r="G204" i="3"/>
  <c r="H203" i="3"/>
  <c r="G203" i="3"/>
  <c r="H202" i="3"/>
  <c r="G202" i="3"/>
  <c r="H201" i="3"/>
  <c r="G201" i="3"/>
  <c r="H200" i="3"/>
  <c r="G200" i="3"/>
  <c r="H199" i="3"/>
  <c r="G199" i="3"/>
  <c r="H198" i="3"/>
  <c r="G198" i="3"/>
  <c r="H197" i="3"/>
  <c r="G197" i="3"/>
  <c r="H196" i="3"/>
  <c r="G196" i="3"/>
  <c r="H195" i="3"/>
  <c r="G195" i="3"/>
  <c r="H194" i="3"/>
  <c r="G194" i="3"/>
  <c r="H193" i="3"/>
  <c r="G193" i="3"/>
  <c r="H192" i="3"/>
  <c r="G192" i="3"/>
  <c r="H191" i="3"/>
  <c r="G191" i="3"/>
  <c r="H190" i="3"/>
  <c r="G190" i="3"/>
  <c r="H189" i="3"/>
  <c r="G189" i="3"/>
  <c r="H188" i="3"/>
  <c r="G188" i="3"/>
  <c r="H187" i="3"/>
  <c r="G187" i="3"/>
  <c r="H186" i="3"/>
  <c r="G186" i="3"/>
  <c r="H185" i="3"/>
  <c r="G185" i="3"/>
  <c r="H184" i="3"/>
  <c r="G184" i="3"/>
  <c r="H183" i="3"/>
  <c r="G183" i="3"/>
  <c r="H182" i="3"/>
  <c r="G182" i="3"/>
  <c r="H181" i="3"/>
  <c r="G181" i="3"/>
  <c r="H180" i="3"/>
  <c r="G180" i="3"/>
  <c r="H179" i="3"/>
  <c r="G179" i="3"/>
  <c r="H178" i="3"/>
  <c r="G178" i="3"/>
  <c r="H177" i="3"/>
  <c r="G177" i="3"/>
  <c r="H176" i="3"/>
  <c r="G176" i="3"/>
  <c r="H175" i="3"/>
  <c r="G175" i="3"/>
  <c r="H174" i="3"/>
  <c r="G174" i="3"/>
  <c r="H173" i="3"/>
  <c r="G173" i="3"/>
  <c r="H172" i="3"/>
  <c r="G172" i="3"/>
  <c r="H171" i="3"/>
  <c r="G171" i="3"/>
  <c r="H170" i="3"/>
  <c r="G170" i="3"/>
  <c r="H169" i="3"/>
  <c r="G169" i="3"/>
  <c r="H168" i="3"/>
  <c r="G168" i="3"/>
  <c r="H167" i="3"/>
  <c r="G167" i="3"/>
  <c r="H166" i="3"/>
  <c r="G166" i="3"/>
  <c r="H165" i="3"/>
  <c r="G165" i="3"/>
  <c r="H164" i="3"/>
  <c r="G164" i="3"/>
  <c r="H163" i="3"/>
  <c r="G163" i="3"/>
  <c r="H162" i="3"/>
  <c r="G162" i="3"/>
  <c r="H161" i="3"/>
  <c r="G161" i="3"/>
  <c r="H160" i="3"/>
  <c r="G160" i="3"/>
  <c r="H159" i="3"/>
  <c r="G159" i="3"/>
  <c r="H158" i="3"/>
  <c r="G158" i="3"/>
  <c r="H157" i="3"/>
  <c r="G157" i="3"/>
  <c r="H156" i="3"/>
  <c r="G156" i="3"/>
  <c r="H155" i="3"/>
  <c r="G155" i="3"/>
  <c r="H154" i="3"/>
  <c r="G154" i="3"/>
  <c r="H153" i="3"/>
  <c r="G153" i="3"/>
  <c r="H152" i="3"/>
  <c r="G152" i="3"/>
  <c r="H151" i="3"/>
  <c r="G151" i="3"/>
  <c r="H150" i="3"/>
  <c r="G150" i="3"/>
  <c r="H149" i="3"/>
  <c r="G149" i="3"/>
  <c r="H148" i="3"/>
  <c r="G148" i="3"/>
  <c r="H147" i="3"/>
  <c r="G147" i="3"/>
  <c r="H146" i="3"/>
  <c r="G146" i="3"/>
  <c r="H145" i="3"/>
  <c r="G145" i="3"/>
  <c r="H144" i="3"/>
  <c r="G144" i="3"/>
  <c r="H143" i="3"/>
  <c r="G143" i="3"/>
  <c r="H142" i="3"/>
  <c r="G142" i="3"/>
  <c r="H141" i="3"/>
  <c r="G141" i="3"/>
  <c r="H140" i="3"/>
  <c r="G140" i="3"/>
  <c r="H139" i="3"/>
  <c r="G139" i="3"/>
  <c r="H138" i="3"/>
  <c r="G138" i="3"/>
  <c r="H137" i="3"/>
  <c r="G137" i="3"/>
  <c r="H136" i="3"/>
  <c r="G136" i="3"/>
  <c r="H135" i="3"/>
  <c r="G135" i="3"/>
  <c r="H134" i="3"/>
  <c r="G134" i="3"/>
  <c r="H133" i="3"/>
  <c r="G133" i="3"/>
  <c r="H132" i="3"/>
  <c r="G132" i="3"/>
  <c r="H131" i="3"/>
  <c r="G131" i="3"/>
  <c r="H130" i="3"/>
  <c r="G130" i="3"/>
  <c r="H129" i="3"/>
  <c r="G129" i="3"/>
  <c r="H128" i="3"/>
  <c r="G128" i="3"/>
  <c r="H127" i="3"/>
  <c r="G127" i="3"/>
  <c r="H126" i="3"/>
  <c r="G126" i="3"/>
  <c r="H125" i="3"/>
  <c r="G125" i="3"/>
  <c r="H124" i="3"/>
  <c r="G124" i="3"/>
  <c r="H123" i="3"/>
  <c r="G123" i="3"/>
  <c r="H122" i="3"/>
  <c r="G122" i="3"/>
  <c r="H121" i="3"/>
  <c r="G121" i="3"/>
  <c r="H120" i="3"/>
  <c r="G120" i="3"/>
  <c r="H119" i="3"/>
  <c r="G119" i="3"/>
  <c r="H118" i="3"/>
  <c r="G118" i="3"/>
  <c r="H117" i="3"/>
  <c r="G117" i="3"/>
  <c r="H116" i="3"/>
  <c r="G116" i="3"/>
  <c r="H115" i="3"/>
  <c r="G115" i="3"/>
  <c r="H114" i="3"/>
  <c r="G114" i="3"/>
  <c r="H113" i="3"/>
  <c r="G113" i="3"/>
  <c r="H112" i="3"/>
  <c r="G112" i="3"/>
  <c r="H111" i="3"/>
  <c r="G111" i="3"/>
  <c r="H110" i="3"/>
  <c r="G110" i="3"/>
  <c r="H109" i="3"/>
  <c r="G109" i="3"/>
  <c r="H108" i="3"/>
  <c r="G108" i="3"/>
  <c r="H107" i="3"/>
  <c r="G107" i="3"/>
  <c r="H106" i="3"/>
  <c r="G106" i="3"/>
  <c r="H105" i="3"/>
  <c r="G105" i="3"/>
  <c r="H104" i="3"/>
  <c r="G104" i="3"/>
  <c r="H103" i="3"/>
  <c r="G103" i="3"/>
  <c r="H102" i="3"/>
  <c r="G102" i="3"/>
  <c r="H101" i="3"/>
  <c r="G101" i="3"/>
  <c r="H100" i="3"/>
  <c r="G100" i="3"/>
  <c r="H99" i="3"/>
  <c r="G99" i="3"/>
  <c r="H98" i="3"/>
  <c r="G98" i="3"/>
  <c r="H97" i="3"/>
  <c r="G97" i="3"/>
  <c r="H96" i="3"/>
  <c r="G96" i="3"/>
  <c r="H95" i="3"/>
  <c r="G95" i="3"/>
  <c r="H94" i="3"/>
  <c r="G94" i="3"/>
  <c r="H93" i="3"/>
  <c r="G93" i="3"/>
  <c r="H92" i="3"/>
  <c r="G92" i="3"/>
  <c r="H91" i="3"/>
  <c r="G91" i="3"/>
  <c r="H90" i="3"/>
  <c r="G90" i="3"/>
  <c r="H89" i="3"/>
  <c r="G89" i="3"/>
  <c r="H88" i="3"/>
  <c r="G88" i="3"/>
  <c r="H87" i="3"/>
  <c r="G87" i="3"/>
  <c r="H86" i="3"/>
  <c r="G86" i="3"/>
  <c r="H85" i="3"/>
  <c r="G85" i="3"/>
  <c r="H84" i="3"/>
  <c r="G84" i="3"/>
  <c r="H83" i="3"/>
  <c r="G83" i="3"/>
  <c r="H82" i="3"/>
  <c r="G82" i="3"/>
  <c r="H81" i="3"/>
  <c r="G81" i="3"/>
  <c r="H80" i="3"/>
  <c r="G80" i="3"/>
  <c r="H79" i="3"/>
  <c r="G79" i="3"/>
  <c r="H78" i="3"/>
  <c r="G78" i="3"/>
  <c r="H77" i="3"/>
  <c r="G77" i="3"/>
  <c r="H76" i="3"/>
  <c r="G76" i="3"/>
  <c r="H75" i="3"/>
  <c r="G75" i="3"/>
  <c r="H74" i="3"/>
  <c r="G74" i="3"/>
  <c r="H73" i="3"/>
  <c r="G73" i="3"/>
  <c r="H72" i="3"/>
  <c r="G72" i="3"/>
  <c r="H71" i="3"/>
  <c r="G71" i="3"/>
  <c r="H70" i="3"/>
  <c r="G70" i="3"/>
  <c r="H69" i="3"/>
  <c r="G69" i="3"/>
  <c r="H68" i="3"/>
  <c r="G68" i="3"/>
  <c r="H67" i="3"/>
  <c r="G67" i="3"/>
  <c r="H66" i="3"/>
  <c r="G66" i="3"/>
  <c r="H65" i="3"/>
  <c r="G65" i="3"/>
  <c r="H64" i="3"/>
  <c r="G64" i="3"/>
  <c r="H63" i="3"/>
  <c r="G63" i="3"/>
  <c r="H62" i="3"/>
  <c r="G62" i="3"/>
  <c r="H61" i="3"/>
  <c r="G61" i="3"/>
  <c r="H60" i="3"/>
  <c r="G60" i="3"/>
  <c r="H59" i="3"/>
  <c r="G59" i="3"/>
  <c r="H58" i="3"/>
  <c r="G58" i="3"/>
  <c r="H57" i="3"/>
  <c r="G57" i="3"/>
  <c r="H56" i="3"/>
  <c r="G56" i="3"/>
  <c r="H55" i="3"/>
  <c r="G55" i="3"/>
  <c r="H54" i="3"/>
  <c r="G54" i="3"/>
  <c r="H53" i="3"/>
  <c r="G53" i="3"/>
  <c r="H52" i="3"/>
  <c r="G52" i="3"/>
  <c r="H51" i="3"/>
  <c r="G51" i="3"/>
  <c r="H50" i="3"/>
  <c r="G50" i="3"/>
  <c r="H49" i="3"/>
  <c r="G49" i="3"/>
  <c r="H48" i="3"/>
  <c r="G48" i="3"/>
  <c r="H47" i="3"/>
  <c r="G47" i="3"/>
  <c r="H46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X502" i="1"/>
  <c r="W502" i="1"/>
  <c r="Y502" i="1" s="1"/>
  <c r="X501" i="1"/>
  <c r="W501" i="1"/>
  <c r="Y501" i="1" s="1"/>
  <c r="X500" i="1"/>
  <c r="W500" i="1"/>
  <c r="Y500" i="1" s="1"/>
  <c r="X499" i="1"/>
  <c r="W499" i="1"/>
  <c r="Y499" i="1" s="1"/>
  <c r="X498" i="1"/>
  <c r="W498" i="1"/>
  <c r="Y498" i="1" s="1"/>
  <c r="X497" i="1"/>
  <c r="W497" i="1"/>
  <c r="Y497" i="1" s="1"/>
  <c r="X496" i="1"/>
  <c r="W496" i="1"/>
  <c r="Y496" i="1" s="1"/>
  <c r="X495" i="1"/>
  <c r="Y495" i="1" s="1"/>
  <c r="W495" i="1"/>
  <c r="X494" i="1"/>
  <c r="W494" i="1"/>
  <c r="X493" i="1"/>
  <c r="W493" i="1"/>
  <c r="Y492" i="1"/>
  <c r="X492" i="1"/>
  <c r="W492" i="1"/>
  <c r="X491" i="1"/>
  <c r="W491" i="1"/>
  <c r="X490" i="1"/>
  <c r="W490" i="1"/>
  <c r="Y490" i="1" s="1"/>
  <c r="X489" i="1"/>
  <c r="W489" i="1"/>
  <c r="Y489" i="1" s="1"/>
  <c r="X488" i="1"/>
  <c r="Y488" i="1" s="1"/>
  <c r="W488" i="1"/>
  <c r="X487" i="1"/>
  <c r="Y487" i="1" s="1"/>
  <c r="W487" i="1"/>
  <c r="X486" i="1"/>
  <c r="W486" i="1"/>
  <c r="X485" i="1"/>
  <c r="W485" i="1"/>
  <c r="X484" i="1"/>
  <c r="W484" i="1"/>
  <c r="Y484" i="1" s="1"/>
  <c r="X483" i="1"/>
  <c r="W483" i="1"/>
  <c r="X482" i="1"/>
  <c r="W482" i="1"/>
  <c r="Y482" i="1" s="1"/>
  <c r="X481" i="1"/>
  <c r="W481" i="1"/>
  <c r="Y481" i="1" s="1"/>
  <c r="X480" i="1"/>
  <c r="W480" i="1"/>
  <c r="Y480" i="1" s="1"/>
  <c r="X479" i="1"/>
  <c r="Y479" i="1" s="1"/>
  <c r="W479" i="1"/>
  <c r="X478" i="1"/>
  <c r="W478" i="1"/>
  <c r="X477" i="1"/>
  <c r="W477" i="1"/>
  <c r="Y476" i="1"/>
  <c r="X476" i="1"/>
  <c r="W476" i="1"/>
  <c r="X475" i="1"/>
  <c r="W475" i="1"/>
  <c r="X474" i="1"/>
  <c r="W474" i="1"/>
  <c r="Y474" i="1" s="1"/>
  <c r="X473" i="1"/>
  <c r="W473" i="1"/>
  <c r="Y473" i="1" s="1"/>
  <c r="X472" i="1"/>
  <c r="Y472" i="1" s="1"/>
  <c r="W472" i="1"/>
  <c r="X471" i="1"/>
  <c r="Y471" i="1" s="1"/>
  <c r="W471" i="1"/>
  <c r="X470" i="1"/>
  <c r="W470" i="1"/>
  <c r="X469" i="1"/>
  <c r="W469" i="1"/>
  <c r="X468" i="1"/>
  <c r="W468" i="1"/>
  <c r="Y468" i="1" s="1"/>
  <c r="X467" i="1"/>
  <c r="Y467" i="1" s="1"/>
  <c r="W467" i="1"/>
  <c r="X466" i="1"/>
  <c r="W466" i="1"/>
  <c r="X465" i="1"/>
  <c r="W465" i="1"/>
  <c r="Y464" i="1"/>
  <c r="X464" i="1"/>
  <c r="W464" i="1"/>
  <c r="X463" i="1"/>
  <c r="W463" i="1"/>
  <c r="Y463" i="1" s="1"/>
  <c r="X462" i="1"/>
  <c r="W462" i="1"/>
  <c r="X461" i="1"/>
  <c r="W461" i="1"/>
  <c r="X460" i="1"/>
  <c r="W460" i="1"/>
  <c r="Y460" i="1" s="1"/>
  <c r="X459" i="1"/>
  <c r="Y459" i="1" s="1"/>
  <c r="W459" i="1"/>
  <c r="X458" i="1"/>
  <c r="W458" i="1"/>
  <c r="X457" i="1"/>
  <c r="W457" i="1"/>
  <c r="Y456" i="1"/>
  <c r="X456" i="1"/>
  <c r="W456" i="1"/>
  <c r="X455" i="1"/>
  <c r="W455" i="1"/>
  <c r="Y455" i="1" s="1"/>
  <c r="X454" i="1"/>
  <c r="W454" i="1"/>
  <c r="X453" i="1"/>
  <c r="W453" i="1"/>
  <c r="X452" i="1"/>
  <c r="W452" i="1"/>
  <c r="Y452" i="1" s="1"/>
  <c r="X451" i="1"/>
  <c r="Y451" i="1" s="1"/>
  <c r="W451" i="1"/>
  <c r="X450" i="1"/>
  <c r="W450" i="1"/>
  <c r="X449" i="1"/>
  <c r="W449" i="1"/>
  <c r="Y448" i="1"/>
  <c r="X448" i="1"/>
  <c r="W448" i="1"/>
  <c r="X447" i="1"/>
  <c r="W447" i="1"/>
  <c r="Y447" i="1" s="1"/>
  <c r="X446" i="1"/>
  <c r="W446" i="1"/>
  <c r="X445" i="1"/>
  <c r="W445" i="1"/>
  <c r="X444" i="1"/>
  <c r="W444" i="1"/>
  <c r="Y444" i="1" s="1"/>
  <c r="X443" i="1"/>
  <c r="Y443" i="1" s="1"/>
  <c r="W443" i="1"/>
  <c r="X442" i="1"/>
  <c r="W442" i="1"/>
  <c r="X441" i="1"/>
  <c r="W441" i="1"/>
  <c r="Y440" i="1"/>
  <c r="X440" i="1"/>
  <c r="W440" i="1"/>
  <c r="X439" i="1"/>
  <c r="W439" i="1"/>
  <c r="Y439" i="1" s="1"/>
  <c r="X438" i="1"/>
  <c r="W438" i="1"/>
  <c r="X437" i="1"/>
  <c r="W437" i="1"/>
  <c r="X436" i="1"/>
  <c r="W436" i="1"/>
  <c r="Y436" i="1" s="1"/>
  <c r="X435" i="1"/>
  <c r="Y435" i="1" s="1"/>
  <c r="W435" i="1"/>
  <c r="X434" i="1"/>
  <c r="W434" i="1"/>
  <c r="X433" i="1"/>
  <c r="W433" i="1"/>
  <c r="Y432" i="1"/>
  <c r="X432" i="1"/>
  <c r="W432" i="1"/>
  <c r="X431" i="1"/>
  <c r="W431" i="1"/>
  <c r="Y431" i="1" s="1"/>
  <c r="X430" i="1"/>
  <c r="W430" i="1"/>
  <c r="X429" i="1"/>
  <c r="W429" i="1"/>
  <c r="X428" i="1"/>
  <c r="W428" i="1"/>
  <c r="Y428" i="1" s="1"/>
  <c r="X427" i="1"/>
  <c r="Y427" i="1" s="1"/>
  <c r="W427" i="1"/>
  <c r="X426" i="1"/>
  <c r="W426" i="1"/>
  <c r="X425" i="1"/>
  <c r="W425" i="1"/>
  <c r="Y424" i="1"/>
  <c r="X424" i="1"/>
  <c r="W424" i="1"/>
  <c r="X423" i="1"/>
  <c r="W423" i="1"/>
  <c r="Y423" i="1" s="1"/>
  <c r="X422" i="1"/>
  <c r="W422" i="1"/>
  <c r="X421" i="1"/>
  <c r="W421" i="1"/>
  <c r="X420" i="1"/>
  <c r="W420" i="1"/>
  <c r="Y420" i="1" s="1"/>
  <c r="X419" i="1"/>
  <c r="Y419" i="1" s="1"/>
  <c r="W419" i="1"/>
  <c r="X418" i="1"/>
  <c r="W418" i="1"/>
  <c r="X417" i="1"/>
  <c r="W417" i="1"/>
  <c r="Y416" i="1"/>
  <c r="X416" i="1"/>
  <c r="W416" i="1"/>
  <c r="X415" i="1"/>
  <c r="W415" i="1"/>
  <c r="Y415" i="1" s="1"/>
  <c r="X414" i="1"/>
  <c r="W414" i="1"/>
  <c r="X413" i="1"/>
  <c r="W413" i="1"/>
  <c r="X412" i="1"/>
  <c r="W412" i="1"/>
  <c r="Y412" i="1" s="1"/>
  <c r="X411" i="1"/>
  <c r="Y411" i="1" s="1"/>
  <c r="W411" i="1"/>
  <c r="X410" i="1"/>
  <c r="W410" i="1"/>
  <c r="X409" i="1"/>
  <c r="W409" i="1"/>
  <c r="Y408" i="1"/>
  <c r="X408" i="1"/>
  <c r="W408" i="1"/>
  <c r="X407" i="1"/>
  <c r="W407" i="1"/>
  <c r="Y407" i="1" s="1"/>
  <c r="X406" i="1"/>
  <c r="W406" i="1"/>
  <c r="X405" i="1"/>
  <c r="W405" i="1"/>
  <c r="X404" i="1"/>
  <c r="W404" i="1"/>
  <c r="Y404" i="1" s="1"/>
  <c r="X403" i="1"/>
  <c r="Y403" i="1" s="1"/>
  <c r="W403" i="1"/>
  <c r="X402" i="1"/>
  <c r="W402" i="1"/>
  <c r="X401" i="1"/>
  <c r="W401" i="1"/>
  <c r="Y400" i="1"/>
  <c r="X400" i="1"/>
  <c r="W400" i="1"/>
  <c r="X399" i="1"/>
  <c r="W399" i="1"/>
  <c r="Y399" i="1" s="1"/>
  <c r="X398" i="1"/>
  <c r="W398" i="1"/>
  <c r="X397" i="1"/>
  <c r="W397" i="1"/>
  <c r="X396" i="1"/>
  <c r="W396" i="1"/>
  <c r="Y396" i="1" s="1"/>
  <c r="X395" i="1"/>
  <c r="Y395" i="1" s="1"/>
  <c r="W395" i="1"/>
  <c r="X394" i="1"/>
  <c r="W394" i="1"/>
  <c r="X393" i="1"/>
  <c r="W393" i="1"/>
  <c r="Y392" i="1"/>
  <c r="X392" i="1"/>
  <c r="W392" i="1"/>
  <c r="X391" i="1"/>
  <c r="W391" i="1"/>
  <c r="Y391" i="1" s="1"/>
  <c r="X390" i="1"/>
  <c r="W390" i="1"/>
  <c r="X389" i="1"/>
  <c r="W389" i="1"/>
  <c r="X388" i="1"/>
  <c r="W388" i="1"/>
  <c r="Y388" i="1" s="1"/>
  <c r="X387" i="1"/>
  <c r="Y387" i="1" s="1"/>
  <c r="W387" i="1"/>
  <c r="X386" i="1"/>
  <c r="W386" i="1"/>
  <c r="X385" i="1"/>
  <c r="W385" i="1"/>
  <c r="Y384" i="1"/>
  <c r="X384" i="1"/>
  <c r="W384" i="1"/>
  <c r="X383" i="1"/>
  <c r="W383" i="1"/>
  <c r="Y383" i="1" s="1"/>
  <c r="X382" i="1"/>
  <c r="W382" i="1"/>
  <c r="X381" i="1"/>
  <c r="W381" i="1"/>
  <c r="X380" i="1"/>
  <c r="W380" i="1"/>
  <c r="Y380" i="1" s="1"/>
  <c r="X379" i="1"/>
  <c r="Y379" i="1" s="1"/>
  <c r="W379" i="1"/>
  <c r="X378" i="1"/>
  <c r="W378" i="1"/>
  <c r="X377" i="1"/>
  <c r="W377" i="1"/>
  <c r="Y376" i="1"/>
  <c r="X376" i="1"/>
  <c r="W376" i="1"/>
  <c r="X375" i="1"/>
  <c r="W375" i="1"/>
  <c r="Y375" i="1" s="1"/>
  <c r="X374" i="1"/>
  <c r="W374" i="1"/>
  <c r="X373" i="1"/>
  <c r="W373" i="1"/>
  <c r="X372" i="1"/>
  <c r="W372" i="1"/>
  <c r="Y372" i="1" s="1"/>
  <c r="X371" i="1"/>
  <c r="Y371" i="1" s="1"/>
  <c r="W371" i="1"/>
  <c r="X370" i="1"/>
  <c r="W370" i="1"/>
  <c r="X369" i="1"/>
  <c r="W369" i="1"/>
  <c r="Y368" i="1"/>
  <c r="X368" i="1"/>
  <c r="W368" i="1"/>
  <c r="X367" i="1"/>
  <c r="W367" i="1"/>
  <c r="Y367" i="1" s="1"/>
  <c r="X366" i="1"/>
  <c r="W366" i="1"/>
  <c r="X365" i="1"/>
  <c r="W365" i="1"/>
  <c r="X364" i="1"/>
  <c r="W364" i="1"/>
  <c r="Y364" i="1" s="1"/>
  <c r="X363" i="1"/>
  <c r="Y363" i="1" s="1"/>
  <c r="W363" i="1"/>
  <c r="X362" i="1"/>
  <c r="W362" i="1"/>
  <c r="X361" i="1"/>
  <c r="W361" i="1"/>
  <c r="Y360" i="1"/>
  <c r="X360" i="1"/>
  <c r="W360" i="1"/>
  <c r="X359" i="1"/>
  <c r="W359" i="1"/>
  <c r="Y359" i="1" s="1"/>
  <c r="X358" i="1"/>
  <c r="W358" i="1"/>
  <c r="X357" i="1"/>
  <c r="W357" i="1"/>
  <c r="X356" i="1"/>
  <c r="W356" i="1"/>
  <c r="Y356" i="1" s="1"/>
  <c r="X355" i="1"/>
  <c r="Y355" i="1" s="1"/>
  <c r="W355" i="1"/>
  <c r="X354" i="1"/>
  <c r="W354" i="1"/>
  <c r="X353" i="1"/>
  <c r="W353" i="1"/>
  <c r="Y352" i="1"/>
  <c r="X352" i="1"/>
  <c r="W352" i="1"/>
  <c r="X351" i="1"/>
  <c r="W351" i="1"/>
  <c r="X350" i="1"/>
  <c r="W350" i="1"/>
  <c r="X349" i="1"/>
  <c r="W349" i="1"/>
  <c r="X348" i="1"/>
  <c r="W348" i="1"/>
  <c r="Y348" i="1" s="1"/>
  <c r="X347" i="1"/>
  <c r="Y347" i="1" s="1"/>
  <c r="W347" i="1"/>
  <c r="X346" i="1"/>
  <c r="W346" i="1"/>
  <c r="X345" i="1"/>
  <c r="W345" i="1"/>
  <c r="Y344" i="1"/>
  <c r="X344" i="1"/>
  <c r="W344" i="1"/>
  <c r="X343" i="1"/>
  <c r="W343" i="1"/>
  <c r="Y343" i="1" s="1"/>
  <c r="X342" i="1"/>
  <c r="W342" i="1"/>
  <c r="X341" i="1"/>
  <c r="W341" i="1"/>
  <c r="X340" i="1"/>
  <c r="W340" i="1"/>
  <c r="Y340" i="1" s="1"/>
  <c r="X339" i="1"/>
  <c r="Y339" i="1" s="1"/>
  <c r="W339" i="1"/>
  <c r="X338" i="1"/>
  <c r="W338" i="1"/>
  <c r="X337" i="1"/>
  <c r="W337" i="1"/>
  <c r="Y336" i="1"/>
  <c r="X336" i="1"/>
  <c r="W336" i="1"/>
  <c r="X335" i="1"/>
  <c r="W335" i="1"/>
  <c r="Y335" i="1" s="1"/>
  <c r="X334" i="1"/>
  <c r="W334" i="1"/>
  <c r="X333" i="1"/>
  <c r="W333" i="1"/>
  <c r="X332" i="1"/>
  <c r="W332" i="1"/>
  <c r="Y332" i="1" s="1"/>
  <c r="X331" i="1"/>
  <c r="Y331" i="1" s="1"/>
  <c r="W331" i="1"/>
  <c r="X330" i="1"/>
  <c r="W330" i="1"/>
  <c r="X329" i="1"/>
  <c r="W329" i="1"/>
  <c r="Y328" i="1"/>
  <c r="X328" i="1"/>
  <c r="W328" i="1"/>
  <c r="X327" i="1"/>
  <c r="W327" i="1"/>
  <c r="X326" i="1"/>
  <c r="W326" i="1"/>
  <c r="X325" i="1"/>
  <c r="W325" i="1"/>
  <c r="X324" i="1"/>
  <c r="W324" i="1"/>
  <c r="Y324" i="1" s="1"/>
  <c r="X323" i="1"/>
  <c r="Y323" i="1" s="1"/>
  <c r="W323" i="1"/>
  <c r="X322" i="1"/>
  <c r="W322" i="1"/>
  <c r="X321" i="1"/>
  <c r="W321" i="1"/>
  <c r="X320" i="1"/>
  <c r="W320" i="1"/>
  <c r="Y320" i="1" s="1"/>
  <c r="X319" i="1"/>
  <c r="W319" i="1"/>
  <c r="Y319" i="1" s="1"/>
  <c r="X318" i="1"/>
  <c r="W318" i="1"/>
  <c r="X317" i="1"/>
  <c r="W317" i="1"/>
  <c r="Y316" i="1"/>
  <c r="X316" i="1"/>
  <c r="W316" i="1"/>
  <c r="X315" i="1"/>
  <c r="Y315" i="1" s="1"/>
  <c r="W315" i="1"/>
  <c r="X314" i="1"/>
  <c r="W314" i="1"/>
  <c r="X313" i="1"/>
  <c r="W313" i="1"/>
  <c r="X312" i="1"/>
  <c r="W312" i="1"/>
  <c r="Y312" i="1" s="1"/>
  <c r="X311" i="1"/>
  <c r="W311" i="1"/>
  <c r="X310" i="1"/>
  <c r="W310" i="1"/>
  <c r="X309" i="1"/>
  <c r="W309" i="1"/>
  <c r="X308" i="1"/>
  <c r="W308" i="1"/>
  <c r="Y308" i="1" s="1"/>
  <c r="X307" i="1"/>
  <c r="Y307" i="1" s="1"/>
  <c r="W307" i="1"/>
  <c r="X306" i="1"/>
  <c r="W306" i="1"/>
  <c r="Y306" i="1" s="1"/>
  <c r="X305" i="1"/>
  <c r="W305" i="1"/>
  <c r="X304" i="1"/>
  <c r="W304" i="1"/>
  <c r="Y304" i="1" s="1"/>
  <c r="X303" i="1"/>
  <c r="W303" i="1"/>
  <c r="Y303" i="1" s="1"/>
  <c r="X302" i="1"/>
  <c r="W302" i="1"/>
  <c r="X301" i="1"/>
  <c r="W301" i="1"/>
  <c r="Y301" i="1" s="1"/>
  <c r="Y300" i="1"/>
  <c r="X300" i="1"/>
  <c r="W300" i="1"/>
  <c r="X299" i="1"/>
  <c r="Y299" i="1" s="1"/>
  <c r="W299" i="1"/>
  <c r="X298" i="1"/>
  <c r="W298" i="1"/>
  <c r="Y298" i="1" s="1"/>
  <c r="X297" i="1"/>
  <c r="W297" i="1"/>
  <c r="X296" i="1"/>
  <c r="W296" i="1"/>
  <c r="Y296" i="1" s="1"/>
  <c r="X295" i="1"/>
  <c r="W295" i="1"/>
  <c r="X294" i="1"/>
  <c r="W294" i="1"/>
  <c r="X293" i="1"/>
  <c r="W293" i="1"/>
  <c r="Y292" i="1"/>
  <c r="X292" i="1"/>
  <c r="W292" i="1"/>
  <c r="X291" i="1"/>
  <c r="Y291" i="1" s="1"/>
  <c r="W291" i="1"/>
  <c r="X290" i="1"/>
  <c r="W290" i="1"/>
  <c r="X289" i="1"/>
  <c r="W289" i="1"/>
  <c r="X288" i="1"/>
  <c r="W288" i="1"/>
  <c r="Y288" i="1" s="1"/>
  <c r="X287" i="1"/>
  <c r="W287" i="1"/>
  <c r="X286" i="1"/>
  <c r="W286" i="1"/>
  <c r="X285" i="1"/>
  <c r="W285" i="1"/>
  <c r="X284" i="1"/>
  <c r="W284" i="1"/>
  <c r="Y284" i="1" s="1"/>
  <c r="Y283" i="1"/>
  <c r="X283" i="1"/>
  <c r="W283" i="1"/>
  <c r="X282" i="1"/>
  <c r="W282" i="1"/>
  <c r="X281" i="1"/>
  <c r="W281" i="1"/>
  <c r="Y280" i="1"/>
  <c r="X280" i="1"/>
  <c r="W280" i="1"/>
  <c r="X279" i="1"/>
  <c r="W279" i="1"/>
  <c r="Y279" i="1" s="1"/>
  <c r="X278" i="1"/>
  <c r="W278" i="1"/>
  <c r="X277" i="1"/>
  <c r="W277" i="1"/>
  <c r="Y277" i="1" s="1"/>
  <c r="Y276" i="1"/>
  <c r="X276" i="1"/>
  <c r="W276" i="1"/>
  <c r="Y275" i="1"/>
  <c r="X275" i="1"/>
  <c r="W275" i="1"/>
  <c r="X274" i="1"/>
  <c r="W274" i="1"/>
  <c r="Y274" i="1" s="1"/>
  <c r="X273" i="1"/>
  <c r="W273" i="1"/>
  <c r="X272" i="1"/>
  <c r="W272" i="1"/>
  <c r="Y272" i="1" s="1"/>
  <c r="X271" i="1"/>
  <c r="W271" i="1"/>
  <c r="Y271" i="1" s="1"/>
  <c r="X270" i="1"/>
  <c r="W270" i="1"/>
  <c r="X269" i="1"/>
  <c r="W269" i="1"/>
  <c r="Y269" i="1" s="1"/>
  <c r="Y268" i="1"/>
  <c r="X268" i="1"/>
  <c r="W268" i="1"/>
  <c r="X267" i="1"/>
  <c r="Y267" i="1" s="1"/>
  <c r="W267" i="1"/>
  <c r="X266" i="1"/>
  <c r="W266" i="1"/>
  <c r="Y266" i="1" s="1"/>
  <c r="X265" i="1"/>
  <c r="W265" i="1"/>
  <c r="X264" i="1"/>
  <c r="W264" i="1"/>
  <c r="Y264" i="1" s="1"/>
  <c r="X263" i="1"/>
  <c r="W263" i="1"/>
  <c r="X262" i="1"/>
  <c r="W262" i="1"/>
  <c r="Y262" i="1" s="1"/>
  <c r="X261" i="1"/>
  <c r="W261" i="1"/>
  <c r="X260" i="1"/>
  <c r="Y260" i="1" s="1"/>
  <c r="W260" i="1"/>
  <c r="X259" i="1"/>
  <c r="W259" i="1"/>
  <c r="Y259" i="1" s="1"/>
  <c r="X258" i="1"/>
  <c r="W258" i="1"/>
  <c r="X257" i="1"/>
  <c r="W257" i="1"/>
  <c r="Y257" i="1" s="1"/>
  <c r="X256" i="1"/>
  <c r="W256" i="1"/>
  <c r="Y256" i="1" s="1"/>
  <c r="Y255" i="1"/>
  <c r="X255" i="1"/>
  <c r="W255" i="1"/>
  <c r="X254" i="1"/>
  <c r="W254" i="1"/>
  <c r="Y254" i="1" s="1"/>
  <c r="X253" i="1"/>
  <c r="W253" i="1"/>
  <c r="X252" i="1"/>
  <c r="Y252" i="1" s="1"/>
  <c r="W252" i="1"/>
  <c r="X251" i="1"/>
  <c r="W251" i="1"/>
  <c r="Y251" i="1" s="1"/>
  <c r="X250" i="1"/>
  <c r="W250" i="1"/>
  <c r="X249" i="1"/>
  <c r="W249" i="1"/>
  <c r="Y249" i="1" s="1"/>
  <c r="X248" i="1"/>
  <c r="W248" i="1"/>
  <c r="Y248" i="1" s="1"/>
  <c r="Y247" i="1"/>
  <c r="X247" i="1"/>
  <c r="W247" i="1"/>
  <c r="X246" i="1"/>
  <c r="W246" i="1"/>
  <c r="Y246" i="1" s="1"/>
  <c r="X245" i="1"/>
  <c r="W245" i="1"/>
  <c r="X244" i="1"/>
  <c r="Y244" i="1" s="1"/>
  <c r="W244" i="1"/>
  <c r="X243" i="1"/>
  <c r="W243" i="1"/>
  <c r="Y243" i="1" s="1"/>
  <c r="X242" i="1"/>
  <c r="W242" i="1"/>
  <c r="X241" i="1"/>
  <c r="W241" i="1"/>
  <c r="Y241" i="1" s="1"/>
  <c r="X240" i="1"/>
  <c r="W240" i="1"/>
  <c r="Y240" i="1" s="1"/>
  <c r="X239" i="1"/>
  <c r="Y239" i="1" s="1"/>
  <c r="W239" i="1"/>
  <c r="X238" i="1"/>
  <c r="W238" i="1"/>
  <c r="Y238" i="1" s="1"/>
  <c r="X237" i="1"/>
  <c r="W237" i="1"/>
  <c r="X236" i="1"/>
  <c r="W236" i="1"/>
  <c r="Y236" i="1" s="1"/>
  <c r="X235" i="1"/>
  <c r="Y235" i="1" s="1"/>
  <c r="W235" i="1"/>
  <c r="X234" i="1"/>
  <c r="W234" i="1"/>
  <c r="Y234" i="1" s="1"/>
  <c r="X233" i="1"/>
  <c r="W233" i="1"/>
  <c r="X232" i="1"/>
  <c r="Y232" i="1" s="1"/>
  <c r="W232" i="1"/>
  <c r="X231" i="1"/>
  <c r="W231" i="1"/>
  <c r="X230" i="1"/>
  <c r="W230" i="1"/>
  <c r="X229" i="1"/>
  <c r="W229" i="1"/>
  <c r="Y229" i="1" s="1"/>
  <c r="Y228" i="1"/>
  <c r="X228" i="1"/>
  <c r="W228" i="1"/>
  <c r="X227" i="1"/>
  <c r="W227" i="1"/>
  <c r="X226" i="1"/>
  <c r="W226" i="1"/>
  <c r="X225" i="1"/>
  <c r="W225" i="1"/>
  <c r="Y225" i="1" s="1"/>
  <c r="X224" i="1"/>
  <c r="W224" i="1"/>
  <c r="Y224" i="1" s="1"/>
  <c r="X223" i="1"/>
  <c r="Y223" i="1" s="1"/>
  <c r="W223" i="1"/>
  <c r="X222" i="1"/>
  <c r="W222" i="1"/>
  <c r="Y222" i="1" s="1"/>
  <c r="X221" i="1"/>
  <c r="W221" i="1"/>
  <c r="X220" i="1"/>
  <c r="W220" i="1"/>
  <c r="Y220" i="1" s="1"/>
  <c r="X219" i="1"/>
  <c r="Y219" i="1" s="1"/>
  <c r="W219" i="1"/>
  <c r="X218" i="1"/>
  <c r="W218" i="1"/>
  <c r="Y218" i="1" s="1"/>
  <c r="X217" i="1"/>
  <c r="W217" i="1"/>
  <c r="X216" i="1"/>
  <c r="Y216" i="1" s="1"/>
  <c r="W216" i="1"/>
  <c r="X215" i="1"/>
  <c r="W215" i="1"/>
  <c r="X214" i="1"/>
  <c r="W214" i="1"/>
  <c r="X213" i="1"/>
  <c r="W213" i="1"/>
  <c r="Y213" i="1" s="1"/>
  <c r="Y212" i="1"/>
  <c r="X212" i="1"/>
  <c r="W212" i="1"/>
  <c r="X211" i="1"/>
  <c r="W211" i="1"/>
  <c r="X210" i="1"/>
  <c r="W210" i="1"/>
  <c r="X209" i="1"/>
  <c r="W209" i="1"/>
  <c r="Y209" i="1" s="1"/>
  <c r="X208" i="1"/>
  <c r="W208" i="1"/>
  <c r="Y208" i="1" s="1"/>
  <c r="X207" i="1"/>
  <c r="Y207" i="1" s="1"/>
  <c r="W207" i="1"/>
  <c r="X206" i="1"/>
  <c r="W206" i="1"/>
  <c r="Y206" i="1" s="1"/>
  <c r="X205" i="1"/>
  <c r="W205" i="1"/>
  <c r="X204" i="1"/>
  <c r="W204" i="1"/>
  <c r="Y204" i="1" s="1"/>
  <c r="X203" i="1"/>
  <c r="Y203" i="1" s="1"/>
  <c r="W203" i="1"/>
  <c r="Y205" i="1" l="1"/>
  <c r="Y214" i="1"/>
  <c r="Y221" i="1"/>
  <c r="Y230" i="1"/>
  <c r="Y237" i="1"/>
  <c r="Y282" i="1"/>
  <c r="Y285" i="1"/>
  <c r="Y287" i="1"/>
  <c r="Y311" i="1"/>
  <c r="Y327" i="1"/>
  <c r="Y227" i="1"/>
  <c r="Y211" i="1"/>
  <c r="Y210" i="1"/>
  <c r="Y215" i="1"/>
  <c r="Y217" i="1"/>
  <c r="Y226" i="1"/>
  <c r="Y231" i="1"/>
  <c r="Y233" i="1"/>
  <c r="Y242" i="1"/>
  <c r="Y245" i="1"/>
  <c r="Y250" i="1"/>
  <c r="Y253" i="1"/>
  <c r="Y258" i="1"/>
  <c r="Y261" i="1"/>
  <c r="Y263" i="1"/>
  <c r="Y290" i="1"/>
  <c r="Y293" i="1"/>
  <c r="Y295" i="1"/>
  <c r="Y351" i="1"/>
  <c r="Y309" i="1"/>
  <c r="Y314" i="1"/>
  <c r="Y317" i="1"/>
  <c r="Y322" i="1"/>
  <c r="Y325" i="1"/>
  <c r="Y330" i="1"/>
  <c r="Y333" i="1"/>
  <c r="Y338" i="1"/>
  <c r="Y341" i="1"/>
  <c r="Y346" i="1"/>
  <c r="Y349" i="1"/>
  <c r="Y354" i="1"/>
  <c r="Y357" i="1"/>
  <c r="Y362" i="1"/>
  <c r="Y365" i="1"/>
  <c r="Y370" i="1"/>
  <c r="Y373" i="1"/>
  <c r="Y378" i="1"/>
  <c r="Y381" i="1"/>
  <c r="Y386" i="1"/>
  <c r="Y389" i="1"/>
  <c r="Y394" i="1"/>
  <c r="Y397" i="1"/>
  <c r="Y402" i="1"/>
  <c r="Y405" i="1"/>
  <c r="Y410" i="1"/>
  <c r="Y413" i="1"/>
  <c r="Y418" i="1"/>
  <c r="Y421" i="1"/>
  <c r="Y426" i="1"/>
  <c r="Y429" i="1"/>
  <c r="Y434" i="1"/>
  <c r="Y437" i="1"/>
  <c r="Y442" i="1"/>
  <c r="Y445" i="1"/>
  <c r="Y450" i="1"/>
  <c r="Y453" i="1"/>
  <c r="Y458" i="1"/>
  <c r="Y461" i="1"/>
  <c r="Y466" i="1"/>
  <c r="Y469" i="1"/>
  <c r="Y478" i="1"/>
  <c r="Y483" i="1"/>
  <c r="Y485" i="1"/>
  <c r="Y494" i="1"/>
  <c r="Y265" i="1"/>
  <c r="Y270" i="1"/>
  <c r="Y273" i="1"/>
  <c r="Y278" i="1"/>
  <c r="Y281" i="1"/>
  <c r="Y286" i="1"/>
  <c r="Y289" i="1"/>
  <c r="Y294" i="1"/>
  <c r="Y297" i="1"/>
  <c r="Y302" i="1"/>
  <c r="Y305" i="1"/>
  <c r="Y310" i="1"/>
  <c r="Y313" i="1"/>
  <c r="Y318" i="1"/>
  <c r="Y321" i="1"/>
  <c r="Y326" i="1"/>
  <c r="Y329" i="1"/>
  <c r="Y334" i="1"/>
  <c r="Y337" i="1"/>
  <c r="Y342" i="1"/>
  <c r="Y345" i="1"/>
  <c r="Y350" i="1"/>
  <c r="Y353" i="1"/>
  <c r="Y358" i="1"/>
  <c r="Y361" i="1"/>
  <c r="Y366" i="1"/>
  <c r="Y369" i="1"/>
  <c r="Y374" i="1"/>
  <c r="Y377" i="1"/>
  <c r="Y382" i="1"/>
  <c r="Y385" i="1"/>
  <c r="Y390" i="1"/>
  <c r="Y393" i="1"/>
  <c r="Y398" i="1"/>
  <c r="Y401" i="1"/>
  <c r="Y406" i="1"/>
  <c r="Y409" i="1"/>
  <c r="Y414" i="1"/>
  <c r="Y417" i="1"/>
  <c r="Y422" i="1"/>
  <c r="Y425" i="1"/>
  <c r="Y430" i="1"/>
  <c r="Y433" i="1"/>
  <c r="Y438" i="1"/>
  <c r="Y441" i="1"/>
  <c r="Y446" i="1"/>
  <c r="Y449" i="1"/>
  <c r="Y454" i="1"/>
  <c r="Y457" i="1"/>
  <c r="Y462" i="1"/>
  <c r="Y465" i="1"/>
  <c r="Y470" i="1"/>
  <c r="Y475" i="1"/>
  <c r="Y477" i="1"/>
  <c r="Y486" i="1"/>
  <c r="Y491" i="1"/>
  <c r="Y493" i="1"/>
  <c r="F505" i="3"/>
  <c r="E505" i="3"/>
  <c r="D505" i="3"/>
  <c r="C505" i="3"/>
  <c r="B505" i="3"/>
  <c r="F504" i="3"/>
  <c r="E504" i="3"/>
  <c r="D504" i="3"/>
  <c r="C504" i="3"/>
  <c r="B504" i="3"/>
  <c r="F503" i="3"/>
  <c r="E503" i="3"/>
  <c r="D503" i="3"/>
  <c r="C503" i="3"/>
  <c r="B503" i="3"/>
  <c r="F502" i="3"/>
  <c r="E502" i="3"/>
  <c r="D502" i="3"/>
  <c r="C502" i="3"/>
  <c r="B502" i="3"/>
  <c r="F501" i="3"/>
  <c r="E501" i="3"/>
  <c r="D501" i="3"/>
  <c r="C501" i="3"/>
  <c r="B501" i="3"/>
  <c r="F500" i="3"/>
  <c r="E500" i="3"/>
  <c r="D500" i="3"/>
  <c r="C500" i="3"/>
  <c r="B500" i="3"/>
  <c r="F499" i="3"/>
  <c r="E499" i="3"/>
  <c r="D499" i="3"/>
  <c r="C499" i="3"/>
  <c r="B499" i="3"/>
  <c r="F498" i="3"/>
  <c r="E498" i="3"/>
  <c r="D498" i="3"/>
  <c r="C498" i="3"/>
  <c r="B498" i="3"/>
  <c r="F497" i="3"/>
  <c r="E497" i="3"/>
  <c r="D497" i="3"/>
  <c r="C497" i="3"/>
  <c r="B497" i="3"/>
  <c r="F496" i="3"/>
  <c r="E496" i="3"/>
  <c r="D496" i="3"/>
  <c r="C496" i="3"/>
  <c r="B496" i="3"/>
  <c r="F495" i="3"/>
  <c r="E495" i="3"/>
  <c r="D495" i="3"/>
  <c r="C495" i="3"/>
  <c r="B495" i="3"/>
  <c r="F494" i="3"/>
  <c r="E494" i="3"/>
  <c r="D494" i="3"/>
  <c r="C494" i="3"/>
  <c r="B494" i="3"/>
  <c r="F493" i="3"/>
  <c r="E493" i="3"/>
  <c r="D493" i="3"/>
  <c r="C493" i="3"/>
  <c r="B493" i="3"/>
  <c r="F492" i="3"/>
  <c r="E492" i="3"/>
  <c r="D492" i="3"/>
  <c r="C492" i="3"/>
  <c r="B492" i="3"/>
  <c r="F491" i="3"/>
  <c r="E491" i="3"/>
  <c r="D491" i="3"/>
  <c r="C491" i="3"/>
  <c r="B491" i="3"/>
  <c r="F490" i="3"/>
  <c r="E490" i="3"/>
  <c r="D490" i="3"/>
  <c r="C490" i="3"/>
  <c r="B490" i="3"/>
  <c r="F489" i="3"/>
  <c r="E489" i="3"/>
  <c r="D489" i="3"/>
  <c r="C489" i="3"/>
  <c r="B489" i="3"/>
  <c r="F488" i="3"/>
  <c r="E488" i="3"/>
  <c r="D488" i="3"/>
  <c r="C488" i="3"/>
  <c r="B488" i="3"/>
  <c r="F487" i="3"/>
  <c r="E487" i="3"/>
  <c r="D487" i="3"/>
  <c r="C487" i="3"/>
  <c r="B487" i="3"/>
  <c r="F486" i="3"/>
  <c r="E486" i="3"/>
  <c r="D486" i="3"/>
  <c r="C486" i="3"/>
  <c r="B486" i="3"/>
  <c r="F485" i="3"/>
  <c r="E485" i="3"/>
  <c r="D485" i="3"/>
  <c r="C485" i="3"/>
  <c r="B485" i="3"/>
  <c r="F484" i="3"/>
  <c r="E484" i="3"/>
  <c r="D484" i="3"/>
  <c r="C484" i="3"/>
  <c r="B484" i="3"/>
  <c r="F483" i="3"/>
  <c r="E483" i="3"/>
  <c r="D483" i="3"/>
  <c r="C483" i="3"/>
  <c r="B483" i="3"/>
  <c r="F482" i="3"/>
  <c r="E482" i="3"/>
  <c r="D482" i="3"/>
  <c r="C482" i="3"/>
  <c r="B482" i="3"/>
  <c r="F481" i="3"/>
  <c r="E481" i="3"/>
  <c r="D481" i="3"/>
  <c r="C481" i="3"/>
  <c r="B481" i="3"/>
  <c r="F480" i="3"/>
  <c r="E480" i="3"/>
  <c r="D480" i="3"/>
  <c r="C480" i="3"/>
  <c r="B480" i="3"/>
  <c r="F479" i="3"/>
  <c r="E479" i="3"/>
  <c r="D479" i="3"/>
  <c r="C479" i="3"/>
  <c r="B479" i="3"/>
  <c r="F478" i="3"/>
  <c r="E478" i="3"/>
  <c r="D478" i="3"/>
  <c r="C478" i="3"/>
  <c r="B478" i="3"/>
  <c r="F477" i="3"/>
  <c r="E477" i="3"/>
  <c r="D477" i="3"/>
  <c r="C477" i="3"/>
  <c r="B477" i="3"/>
  <c r="F476" i="3"/>
  <c r="E476" i="3"/>
  <c r="D476" i="3"/>
  <c r="C476" i="3"/>
  <c r="B476" i="3"/>
  <c r="F475" i="3"/>
  <c r="E475" i="3"/>
  <c r="D475" i="3"/>
  <c r="C475" i="3"/>
  <c r="B475" i="3"/>
  <c r="F474" i="3"/>
  <c r="E474" i="3"/>
  <c r="D474" i="3"/>
  <c r="C474" i="3"/>
  <c r="B474" i="3"/>
  <c r="F473" i="3"/>
  <c r="E473" i="3"/>
  <c r="D473" i="3"/>
  <c r="C473" i="3"/>
  <c r="B473" i="3"/>
  <c r="F472" i="3"/>
  <c r="E472" i="3"/>
  <c r="D472" i="3"/>
  <c r="C472" i="3"/>
  <c r="B472" i="3"/>
  <c r="F471" i="3"/>
  <c r="E471" i="3"/>
  <c r="D471" i="3"/>
  <c r="C471" i="3"/>
  <c r="B471" i="3"/>
  <c r="F470" i="3"/>
  <c r="E470" i="3"/>
  <c r="D470" i="3"/>
  <c r="C470" i="3"/>
  <c r="B470" i="3"/>
  <c r="F469" i="3"/>
  <c r="E469" i="3"/>
  <c r="D469" i="3"/>
  <c r="C469" i="3"/>
  <c r="B469" i="3"/>
  <c r="F468" i="3"/>
  <c r="E468" i="3"/>
  <c r="D468" i="3"/>
  <c r="C468" i="3"/>
  <c r="B468" i="3"/>
  <c r="F467" i="3"/>
  <c r="E467" i="3"/>
  <c r="D467" i="3"/>
  <c r="C467" i="3"/>
  <c r="B467" i="3"/>
  <c r="F466" i="3"/>
  <c r="E466" i="3"/>
  <c r="D466" i="3"/>
  <c r="C466" i="3"/>
  <c r="B466" i="3"/>
  <c r="F465" i="3"/>
  <c r="E465" i="3"/>
  <c r="D465" i="3"/>
  <c r="C465" i="3"/>
  <c r="B465" i="3"/>
  <c r="F464" i="3"/>
  <c r="E464" i="3"/>
  <c r="D464" i="3"/>
  <c r="C464" i="3"/>
  <c r="B464" i="3"/>
  <c r="F463" i="3"/>
  <c r="E463" i="3"/>
  <c r="D463" i="3"/>
  <c r="C463" i="3"/>
  <c r="B463" i="3"/>
  <c r="F462" i="3"/>
  <c r="E462" i="3"/>
  <c r="D462" i="3"/>
  <c r="C462" i="3"/>
  <c r="B462" i="3"/>
  <c r="F461" i="3"/>
  <c r="E461" i="3"/>
  <c r="D461" i="3"/>
  <c r="C461" i="3"/>
  <c r="B461" i="3"/>
  <c r="F460" i="3"/>
  <c r="E460" i="3"/>
  <c r="D460" i="3"/>
  <c r="C460" i="3"/>
  <c r="B460" i="3"/>
  <c r="F459" i="3"/>
  <c r="E459" i="3"/>
  <c r="D459" i="3"/>
  <c r="C459" i="3"/>
  <c r="B459" i="3"/>
  <c r="F458" i="3"/>
  <c r="E458" i="3"/>
  <c r="D458" i="3"/>
  <c r="C458" i="3"/>
  <c r="B458" i="3"/>
  <c r="F457" i="3"/>
  <c r="E457" i="3"/>
  <c r="D457" i="3"/>
  <c r="C457" i="3"/>
  <c r="B457" i="3"/>
  <c r="F456" i="3"/>
  <c r="E456" i="3"/>
  <c r="D456" i="3"/>
  <c r="C456" i="3"/>
  <c r="B456" i="3"/>
  <c r="F455" i="3"/>
  <c r="E455" i="3"/>
  <c r="D455" i="3"/>
  <c r="C455" i="3"/>
  <c r="B455" i="3"/>
  <c r="F454" i="3"/>
  <c r="E454" i="3"/>
  <c r="D454" i="3"/>
  <c r="C454" i="3"/>
  <c r="B454" i="3"/>
  <c r="F453" i="3"/>
  <c r="E453" i="3"/>
  <c r="D453" i="3"/>
  <c r="C453" i="3"/>
  <c r="B453" i="3"/>
  <c r="F452" i="3"/>
  <c r="E452" i="3"/>
  <c r="D452" i="3"/>
  <c r="C452" i="3"/>
  <c r="B452" i="3"/>
  <c r="F451" i="3"/>
  <c r="E451" i="3"/>
  <c r="D451" i="3"/>
  <c r="C451" i="3"/>
  <c r="B451" i="3"/>
  <c r="F450" i="3"/>
  <c r="E450" i="3"/>
  <c r="D450" i="3"/>
  <c r="C450" i="3"/>
  <c r="B450" i="3"/>
  <c r="F449" i="3"/>
  <c r="E449" i="3"/>
  <c r="D449" i="3"/>
  <c r="C449" i="3"/>
  <c r="B449" i="3"/>
  <c r="F448" i="3"/>
  <c r="E448" i="3"/>
  <c r="D448" i="3"/>
  <c r="C448" i="3"/>
  <c r="B448" i="3"/>
  <c r="F447" i="3"/>
  <c r="E447" i="3"/>
  <c r="D447" i="3"/>
  <c r="C447" i="3"/>
  <c r="B447" i="3"/>
  <c r="F446" i="3"/>
  <c r="E446" i="3"/>
  <c r="D446" i="3"/>
  <c r="C446" i="3"/>
  <c r="B446" i="3"/>
  <c r="F445" i="3"/>
  <c r="E445" i="3"/>
  <c r="D445" i="3"/>
  <c r="C445" i="3"/>
  <c r="B445" i="3"/>
  <c r="F444" i="3"/>
  <c r="E444" i="3"/>
  <c r="D444" i="3"/>
  <c r="C444" i="3"/>
  <c r="B444" i="3"/>
  <c r="F443" i="3"/>
  <c r="E443" i="3"/>
  <c r="D443" i="3"/>
  <c r="C443" i="3"/>
  <c r="B443" i="3"/>
  <c r="F442" i="3"/>
  <c r="E442" i="3"/>
  <c r="D442" i="3"/>
  <c r="C442" i="3"/>
  <c r="B442" i="3"/>
  <c r="F441" i="3"/>
  <c r="E441" i="3"/>
  <c r="D441" i="3"/>
  <c r="C441" i="3"/>
  <c r="B441" i="3"/>
  <c r="F440" i="3"/>
  <c r="E440" i="3"/>
  <c r="D440" i="3"/>
  <c r="C440" i="3"/>
  <c r="B440" i="3"/>
  <c r="F439" i="3"/>
  <c r="E439" i="3"/>
  <c r="D439" i="3"/>
  <c r="C439" i="3"/>
  <c r="B439" i="3"/>
  <c r="F438" i="3"/>
  <c r="E438" i="3"/>
  <c r="D438" i="3"/>
  <c r="C438" i="3"/>
  <c r="B438" i="3"/>
  <c r="F437" i="3"/>
  <c r="E437" i="3"/>
  <c r="D437" i="3"/>
  <c r="C437" i="3"/>
  <c r="B437" i="3"/>
  <c r="F436" i="3"/>
  <c r="E436" i="3"/>
  <c r="D436" i="3"/>
  <c r="C436" i="3"/>
  <c r="B436" i="3"/>
  <c r="F435" i="3"/>
  <c r="E435" i="3"/>
  <c r="D435" i="3"/>
  <c r="C435" i="3"/>
  <c r="B435" i="3"/>
  <c r="F434" i="3"/>
  <c r="E434" i="3"/>
  <c r="D434" i="3"/>
  <c r="C434" i="3"/>
  <c r="B434" i="3"/>
  <c r="F433" i="3"/>
  <c r="E433" i="3"/>
  <c r="D433" i="3"/>
  <c r="C433" i="3"/>
  <c r="B433" i="3"/>
  <c r="F432" i="3"/>
  <c r="E432" i="3"/>
  <c r="D432" i="3"/>
  <c r="C432" i="3"/>
  <c r="B432" i="3"/>
  <c r="F431" i="3"/>
  <c r="E431" i="3"/>
  <c r="D431" i="3"/>
  <c r="C431" i="3"/>
  <c r="B431" i="3"/>
  <c r="F430" i="3"/>
  <c r="E430" i="3"/>
  <c r="D430" i="3"/>
  <c r="C430" i="3"/>
  <c r="B430" i="3"/>
  <c r="F429" i="3"/>
  <c r="E429" i="3"/>
  <c r="D429" i="3"/>
  <c r="C429" i="3"/>
  <c r="B429" i="3"/>
  <c r="F428" i="3"/>
  <c r="E428" i="3"/>
  <c r="D428" i="3"/>
  <c r="C428" i="3"/>
  <c r="B428" i="3"/>
  <c r="F427" i="3"/>
  <c r="E427" i="3"/>
  <c r="D427" i="3"/>
  <c r="C427" i="3"/>
  <c r="B427" i="3"/>
  <c r="F426" i="3"/>
  <c r="E426" i="3"/>
  <c r="D426" i="3"/>
  <c r="C426" i="3"/>
  <c r="B426" i="3"/>
  <c r="F425" i="3"/>
  <c r="E425" i="3"/>
  <c r="D425" i="3"/>
  <c r="C425" i="3"/>
  <c r="B425" i="3"/>
  <c r="F424" i="3"/>
  <c r="E424" i="3"/>
  <c r="D424" i="3"/>
  <c r="C424" i="3"/>
  <c r="B424" i="3"/>
  <c r="F423" i="3"/>
  <c r="E423" i="3"/>
  <c r="D423" i="3"/>
  <c r="C423" i="3"/>
  <c r="B423" i="3"/>
  <c r="F422" i="3"/>
  <c r="E422" i="3"/>
  <c r="D422" i="3"/>
  <c r="C422" i="3"/>
  <c r="B422" i="3"/>
  <c r="F421" i="3"/>
  <c r="E421" i="3"/>
  <c r="D421" i="3"/>
  <c r="C421" i="3"/>
  <c r="B421" i="3"/>
  <c r="F420" i="3"/>
  <c r="E420" i="3"/>
  <c r="D420" i="3"/>
  <c r="C420" i="3"/>
  <c r="B420" i="3"/>
  <c r="F419" i="3"/>
  <c r="E419" i="3"/>
  <c r="D419" i="3"/>
  <c r="C419" i="3"/>
  <c r="B419" i="3"/>
  <c r="F418" i="3"/>
  <c r="E418" i="3"/>
  <c r="D418" i="3"/>
  <c r="C418" i="3"/>
  <c r="B418" i="3"/>
  <c r="F417" i="3"/>
  <c r="E417" i="3"/>
  <c r="D417" i="3"/>
  <c r="C417" i="3"/>
  <c r="B417" i="3"/>
  <c r="F416" i="3"/>
  <c r="E416" i="3"/>
  <c r="D416" i="3"/>
  <c r="C416" i="3"/>
  <c r="B416" i="3"/>
  <c r="F415" i="3"/>
  <c r="E415" i="3"/>
  <c r="D415" i="3"/>
  <c r="C415" i="3"/>
  <c r="B415" i="3"/>
  <c r="F414" i="3"/>
  <c r="E414" i="3"/>
  <c r="D414" i="3"/>
  <c r="C414" i="3"/>
  <c r="B414" i="3"/>
  <c r="F413" i="3"/>
  <c r="E413" i="3"/>
  <c r="D413" i="3"/>
  <c r="C413" i="3"/>
  <c r="B413" i="3"/>
  <c r="F412" i="3"/>
  <c r="E412" i="3"/>
  <c r="D412" i="3"/>
  <c r="C412" i="3"/>
  <c r="B412" i="3"/>
  <c r="F411" i="3"/>
  <c r="E411" i="3"/>
  <c r="D411" i="3"/>
  <c r="C411" i="3"/>
  <c r="B411" i="3"/>
  <c r="F410" i="3"/>
  <c r="E410" i="3"/>
  <c r="D410" i="3"/>
  <c r="C410" i="3"/>
  <c r="B410" i="3"/>
  <c r="F409" i="3"/>
  <c r="E409" i="3"/>
  <c r="D409" i="3"/>
  <c r="C409" i="3"/>
  <c r="B409" i="3"/>
  <c r="F408" i="3"/>
  <c r="E408" i="3"/>
  <c r="D408" i="3"/>
  <c r="C408" i="3"/>
  <c r="B408" i="3"/>
  <c r="F407" i="3"/>
  <c r="E407" i="3"/>
  <c r="D407" i="3"/>
  <c r="C407" i="3"/>
  <c r="B407" i="3"/>
  <c r="F406" i="3"/>
  <c r="E406" i="3"/>
  <c r="D406" i="3"/>
  <c r="C406" i="3"/>
  <c r="B406" i="3"/>
  <c r="F405" i="3"/>
  <c r="E405" i="3"/>
  <c r="D405" i="3"/>
  <c r="C405" i="3"/>
  <c r="B405" i="3"/>
  <c r="F404" i="3"/>
  <c r="E404" i="3"/>
  <c r="D404" i="3"/>
  <c r="C404" i="3"/>
  <c r="B404" i="3"/>
  <c r="F403" i="3"/>
  <c r="E403" i="3"/>
  <c r="D403" i="3"/>
  <c r="C403" i="3"/>
  <c r="B403" i="3"/>
  <c r="F402" i="3"/>
  <c r="E402" i="3"/>
  <c r="D402" i="3"/>
  <c r="C402" i="3"/>
  <c r="B402" i="3"/>
  <c r="F401" i="3"/>
  <c r="E401" i="3"/>
  <c r="D401" i="3"/>
  <c r="C401" i="3"/>
  <c r="B401" i="3"/>
  <c r="F400" i="3"/>
  <c r="E400" i="3"/>
  <c r="D400" i="3"/>
  <c r="C400" i="3"/>
  <c r="B400" i="3"/>
  <c r="F399" i="3"/>
  <c r="E399" i="3"/>
  <c r="D399" i="3"/>
  <c r="C399" i="3"/>
  <c r="B399" i="3"/>
  <c r="F398" i="3"/>
  <c r="E398" i="3"/>
  <c r="D398" i="3"/>
  <c r="C398" i="3"/>
  <c r="B398" i="3"/>
  <c r="F397" i="3"/>
  <c r="E397" i="3"/>
  <c r="D397" i="3"/>
  <c r="C397" i="3"/>
  <c r="B397" i="3"/>
  <c r="F396" i="3"/>
  <c r="E396" i="3"/>
  <c r="D396" i="3"/>
  <c r="C396" i="3"/>
  <c r="B396" i="3"/>
  <c r="F395" i="3"/>
  <c r="E395" i="3"/>
  <c r="D395" i="3"/>
  <c r="C395" i="3"/>
  <c r="B395" i="3"/>
  <c r="F394" i="3"/>
  <c r="E394" i="3"/>
  <c r="D394" i="3"/>
  <c r="C394" i="3"/>
  <c r="B394" i="3"/>
  <c r="F393" i="3"/>
  <c r="E393" i="3"/>
  <c r="D393" i="3"/>
  <c r="C393" i="3"/>
  <c r="B393" i="3"/>
  <c r="F392" i="3"/>
  <c r="E392" i="3"/>
  <c r="D392" i="3"/>
  <c r="C392" i="3"/>
  <c r="B392" i="3"/>
  <c r="F391" i="3"/>
  <c r="E391" i="3"/>
  <c r="D391" i="3"/>
  <c r="C391" i="3"/>
  <c r="B391" i="3"/>
  <c r="F390" i="3"/>
  <c r="E390" i="3"/>
  <c r="D390" i="3"/>
  <c r="C390" i="3"/>
  <c r="B390" i="3"/>
  <c r="F389" i="3"/>
  <c r="E389" i="3"/>
  <c r="D389" i="3"/>
  <c r="C389" i="3"/>
  <c r="B389" i="3"/>
  <c r="F388" i="3"/>
  <c r="E388" i="3"/>
  <c r="D388" i="3"/>
  <c r="C388" i="3"/>
  <c r="B388" i="3"/>
  <c r="F387" i="3"/>
  <c r="E387" i="3"/>
  <c r="D387" i="3"/>
  <c r="C387" i="3"/>
  <c r="B387" i="3"/>
  <c r="F386" i="3"/>
  <c r="E386" i="3"/>
  <c r="D386" i="3"/>
  <c r="C386" i="3"/>
  <c r="B386" i="3"/>
  <c r="F385" i="3"/>
  <c r="E385" i="3"/>
  <c r="D385" i="3"/>
  <c r="C385" i="3"/>
  <c r="B385" i="3"/>
  <c r="F384" i="3"/>
  <c r="E384" i="3"/>
  <c r="D384" i="3"/>
  <c r="C384" i="3"/>
  <c r="B384" i="3"/>
  <c r="F383" i="3"/>
  <c r="E383" i="3"/>
  <c r="D383" i="3"/>
  <c r="C383" i="3"/>
  <c r="B383" i="3"/>
  <c r="F382" i="3"/>
  <c r="E382" i="3"/>
  <c r="D382" i="3"/>
  <c r="C382" i="3"/>
  <c r="B382" i="3"/>
  <c r="F381" i="3"/>
  <c r="E381" i="3"/>
  <c r="D381" i="3"/>
  <c r="C381" i="3"/>
  <c r="B381" i="3"/>
  <c r="F380" i="3"/>
  <c r="E380" i="3"/>
  <c r="D380" i="3"/>
  <c r="C380" i="3"/>
  <c r="B380" i="3"/>
  <c r="F379" i="3"/>
  <c r="E379" i="3"/>
  <c r="D379" i="3"/>
  <c r="C379" i="3"/>
  <c r="B379" i="3"/>
  <c r="F378" i="3"/>
  <c r="E378" i="3"/>
  <c r="D378" i="3"/>
  <c r="C378" i="3"/>
  <c r="B378" i="3"/>
  <c r="F377" i="3"/>
  <c r="E377" i="3"/>
  <c r="D377" i="3"/>
  <c r="C377" i="3"/>
  <c r="B377" i="3"/>
  <c r="F376" i="3"/>
  <c r="E376" i="3"/>
  <c r="D376" i="3"/>
  <c r="C376" i="3"/>
  <c r="B376" i="3"/>
  <c r="F375" i="3"/>
  <c r="E375" i="3"/>
  <c r="D375" i="3"/>
  <c r="C375" i="3"/>
  <c r="B375" i="3"/>
  <c r="F374" i="3"/>
  <c r="E374" i="3"/>
  <c r="D374" i="3"/>
  <c r="C374" i="3"/>
  <c r="B374" i="3"/>
  <c r="F373" i="3"/>
  <c r="E373" i="3"/>
  <c r="D373" i="3"/>
  <c r="C373" i="3"/>
  <c r="B373" i="3"/>
  <c r="F372" i="3"/>
  <c r="E372" i="3"/>
  <c r="D372" i="3"/>
  <c r="C372" i="3"/>
  <c r="B372" i="3"/>
  <c r="F371" i="3"/>
  <c r="E371" i="3"/>
  <c r="D371" i="3"/>
  <c r="C371" i="3"/>
  <c r="B371" i="3"/>
  <c r="F370" i="3"/>
  <c r="E370" i="3"/>
  <c r="D370" i="3"/>
  <c r="C370" i="3"/>
  <c r="B370" i="3"/>
  <c r="F369" i="3"/>
  <c r="E369" i="3"/>
  <c r="D369" i="3"/>
  <c r="C369" i="3"/>
  <c r="B369" i="3"/>
  <c r="F368" i="3"/>
  <c r="E368" i="3"/>
  <c r="D368" i="3"/>
  <c r="C368" i="3"/>
  <c r="B368" i="3"/>
  <c r="F367" i="3"/>
  <c r="E367" i="3"/>
  <c r="D367" i="3"/>
  <c r="C367" i="3"/>
  <c r="B367" i="3"/>
  <c r="F366" i="3"/>
  <c r="E366" i="3"/>
  <c r="D366" i="3"/>
  <c r="C366" i="3"/>
  <c r="B366" i="3"/>
  <c r="F365" i="3"/>
  <c r="E365" i="3"/>
  <c r="D365" i="3"/>
  <c r="C365" i="3"/>
  <c r="B365" i="3"/>
  <c r="F364" i="3"/>
  <c r="E364" i="3"/>
  <c r="D364" i="3"/>
  <c r="C364" i="3"/>
  <c r="B364" i="3"/>
  <c r="F363" i="3"/>
  <c r="E363" i="3"/>
  <c r="D363" i="3"/>
  <c r="C363" i="3"/>
  <c r="B363" i="3"/>
  <c r="F362" i="3"/>
  <c r="E362" i="3"/>
  <c r="D362" i="3"/>
  <c r="C362" i="3"/>
  <c r="B362" i="3"/>
  <c r="F361" i="3"/>
  <c r="E361" i="3"/>
  <c r="D361" i="3"/>
  <c r="C361" i="3"/>
  <c r="B361" i="3"/>
  <c r="F360" i="3"/>
  <c r="E360" i="3"/>
  <c r="D360" i="3"/>
  <c r="C360" i="3"/>
  <c r="B360" i="3"/>
  <c r="F359" i="3"/>
  <c r="E359" i="3"/>
  <c r="D359" i="3"/>
  <c r="C359" i="3"/>
  <c r="B359" i="3"/>
  <c r="F358" i="3"/>
  <c r="E358" i="3"/>
  <c r="D358" i="3"/>
  <c r="C358" i="3"/>
  <c r="B358" i="3"/>
  <c r="F357" i="3"/>
  <c r="E357" i="3"/>
  <c r="D357" i="3"/>
  <c r="C357" i="3"/>
  <c r="B357" i="3"/>
  <c r="F356" i="3"/>
  <c r="E356" i="3"/>
  <c r="D356" i="3"/>
  <c r="C356" i="3"/>
  <c r="B356" i="3"/>
  <c r="F355" i="3"/>
  <c r="E355" i="3"/>
  <c r="D355" i="3"/>
  <c r="C355" i="3"/>
  <c r="B355" i="3"/>
  <c r="F354" i="3"/>
  <c r="E354" i="3"/>
  <c r="D354" i="3"/>
  <c r="C354" i="3"/>
  <c r="B354" i="3"/>
  <c r="F353" i="3"/>
  <c r="E353" i="3"/>
  <c r="D353" i="3"/>
  <c r="C353" i="3"/>
  <c r="B353" i="3"/>
  <c r="F352" i="3"/>
  <c r="E352" i="3"/>
  <c r="D352" i="3"/>
  <c r="C352" i="3"/>
  <c r="B352" i="3"/>
  <c r="F351" i="3"/>
  <c r="E351" i="3"/>
  <c r="D351" i="3"/>
  <c r="C351" i="3"/>
  <c r="B351" i="3"/>
  <c r="F350" i="3"/>
  <c r="E350" i="3"/>
  <c r="D350" i="3"/>
  <c r="C350" i="3"/>
  <c r="B350" i="3"/>
  <c r="F349" i="3"/>
  <c r="E349" i="3"/>
  <c r="D349" i="3"/>
  <c r="C349" i="3"/>
  <c r="B349" i="3"/>
  <c r="F348" i="3"/>
  <c r="E348" i="3"/>
  <c r="D348" i="3"/>
  <c r="C348" i="3"/>
  <c r="B348" i="3"/>
  <c r="F347" i="3"/>
  <c r="E347" i="3"/>
  <c r="D347" i="3"/>
  <c r="C347" i="3"/>
  <c r="B347" i="3"/>
  <c r="F346" i="3"/>
  <c r="E346" i="3"/>
  <c r="D346" i="3"/>
  <c r="C346" i="3"/>
  <c r="B346" i="3"/>
  <c r="F345" i="3"/>
  <c r="E345" i="3"/>
  <c r="D345" i="3"/>
  <c r="C345" i="3"/>
  <c r="B345" i="3"/>
  <c r="F344" i="3"/>
  <c r="E344" i="3"/>
  <c r="D344" i="3"/>
  <c r="C344" i="3"/>
  <c r="B344" i="3"/>
  <c r="F343" i="3"/>
  <c r="E343" i="3"/>
  <c r="D343" i="3"/>
  <c r="C343" i="3"/>
  <c r="B343" i="3"/>
  <c r="F342" i="3"/>
  <c r="E342" i="3"/>
  <c r="D342" i="3"/>
  <c r="C342" i="3"/>
  <c r="B342" i="3"/>
  <c r="F341" i="3"/>
  <c r="E341" i="3"/>
  <c r="D341" i="3"/>
  <c r="C341" i="3"/>
  <c r="B341" i="3"/>
  <c r="F340" i="3"/>
  <c r="E340" i="3"/>
  <c r="D340" i="3"/>
  <c r="C340" i="3"/>
  <c r="B340" i="3"/>
  <c r="F339" i="3"/>
  <c r="E339" i="3"/>
  <c r="D339" i="3"/>
  <c r="C339" i="3"/>
  <c r="B339" i="3"/>
  <c r="F338" i="3"/>
  <c r="E338" i="3"/>
  <c r="D338" i="3"/>
  <c r="C338" i="3"/>
  <c r="B338" i="3"/>
  <c r="F337" i="3"/>
  <c r="E337" i="3"/>
  <c r="D337" i="3"/>
  <c r="C337" i="3"/>
  <c r="B337" i="3"/>
  <c r="F336" i="3"/>
  <c r="E336" i="3"/>
  <c r="D336" i="3"/>
  <c r="C336" i="3"/>
  <c r="B336" i="3"/>
  <c r="F335" i="3"/>
  <c r="E335" i="3"/>
  <c r="D335" i="3"/>
  <c r="C335" i="3"/>
  <c r="B335" i="3"/>
  <c r="F334" i="3"/>
  <c r="E334" i="3"/>
  <c r="D334" i="3"/>
  <c r="C334" i="3"/>
  <c r="B334" i="3"/>
  <c r="F333" i="3"/>
  <c r="E333" i="3"/>
  <c r="D333" i="3"/>
  <c r="C333" i="3"/>
  <c r="B333" i="3"/>
  <c r="F332" i="3"/>
  <c r="E332" i="3"/>
  <c r="D332" i="3"/>
  <c r="C332" i="3"/>
  <c r="B332" i="3"/>
  <c r="F331" i="3"/>
  <c r="E331" i="3"/>
  <c r="D331" i="3"/>
  <c r="C331" i="3"/>
  <c r="B331" i="3"/>
  <c r="F330" i="3"/>
  <c r="E330" i="3"/>
  <c r="D330" i="3"/>
  <c r="C330" i="3"/>
  <c r="B330" i="3"/>
  <c r="F329" i="3"/>
  <c r="E329" i="3"/>
  <c r="D329" i="3"/>
  <c r="C329" i="3"/>
  <c r="B329" i="3"/>
  <c r="F328" i="3"/>
  <c r="E328" i="3"/>
  <c r="D328" i="3"/>
  <c r="C328" i="3"/>
  <c r="B328" i="3"/>
  <c r="F327" i="3"/>
  <c r="E327" i="3"/>
  <c r="D327" i="3"/>
  <c r="C327" i="3"/>
  <c r="B327" i="3"/>
  <c r="F326" i="3"/>
  <c r="E326" i="3"/>
  <c r="D326" i="3"/>
  <c r="C326" i="3"/>
  <c r="B326" i="3"/>
  <c r="F325" i="3"/>
  <c r="E325" i="3"/>
  <c r="D325" i="3"/>
  <c r="C325" i="3"/>
  <c r="B325" i="3"/>
  <c r="F324" i="3"/>
  <c r="E324" i="3"/>
  <c r="D324" i="3"/>
  <c r="C324" i="3"/>
  <c r="B324" i="3"/>
  <c r="F323" i="3"/>
  <c r="E323" i="3"/>
  <c r="D323" i="3"/>
  <c r="C323" i="3"/>
  <c r="B323" i="3"/>
  <c r="F322" i="3"/>
  <c r="E322" i="3"/>
  <c r="D322" i="3"/>
  <c r="C322" i="3"/>
  <c r="B322" i="3"/>
  <c r="F321" i="3"/>
  <c r="E321" i="3"/>
  <c r="D321" i="3"/>
  <c r="C321" i="3"/>
  <c r="B321" i="3"/>
  <c r="F320" i="3"/>
  <c r="E320" i="3"/>
  <c r="D320" i="3"/>
  <c r="C320" i="3"/>
  <c r="B320" i="3"/>
  <c r="F319" i="3"/>
  <c r="E319" i="3"/>
  <c r="D319" i="3"/>
  <c r="C319" i="3"/>
  <c r="B319" i="3"/>
  <c r="F318" i="3"/>
  <c r="E318" i="3"/>
  <c r="D318" i="3"/>
  <c r="C318" i="3"/>
  <c r="B318" i="3"/>
  <c r="F317" i="3"/>
  <c r="E317" i="3"/>
  <c r="D317" i="3"/>
  <c r="C317" i="3"/>
  <c r="B317" i="3"/>
  <c r="F316" i="3"/>
  <c r="E316" i="3"/>
  <c r="D316" i="3"/>
  <c r="C316" i="3"/>
  <c r="B316" i="3"/>
  <c r="F315" i="3"/>
  <c r="E315" i="3"/>
  <c r="D315" i="3"/>
  <c r="C315" i="3"/>
  <c r="B315" i="3"/>
  <c r="F314" i="3"/>
  <c r="E314" i="3"/>
  <c r="D314" i="3"/>
  <c r="C314" i="3"/>
  <c r="B314" i="3"/>
  <c r="F313" i="3"/>
  <c r="E313" i="3"/>
  <c r="D313" i="3"/>
  <c r="C313" i="3"/>
  <c r="B313" i="3"/>
  <c r="F312" i="3"/>
  <c r="E312" i="3"/>
  <c r="D312" i="3"/>
  <c r="C312" i="3"/>
  <c r="B312" i="3"/>
  <c r="F311" i="3"/>
  <c r="E311" i="3"/>
  <c r="D311" i="3"/>
  <c r="C311" i="3"/>
  <c r="B311" i="3"/>
  <c r="F310" i="3"/>
  <c r="E310" i="3"/>
  <c r="D310" i="3"/>
  <c r="C310" i="3"/>
  <c r="B310" i="3"/>
  <c r="F309" i="3"/>
  <c r="E309" i="3"/>
  <c r="D309" i="3"/>
  <c r="C309" i="3"/>
  <c r="B309" i="3"/>
  <c r="F308" i="3"/>
  <c r="E308" i="3"/>
  <c r="D308" i="3"/>
  <c r="C308" i="3"/>
  <c r="B308" i="3"/>
  <c r="F307" i="3"/>
  <c r="E307" i="3"/>
  <c r="D307" i="3"/>
  <c r="C307" i="3"/>
  <c r="B307" i="3"/>
  <c r="F306" i="3"/>
  <c r="E306" i="3"/>
  <c r="D306" i="3"/>
  <c r="C306" i="3"/>
  <c r="B306" i="3"/>
  <c r="F305" i="3"/>
  <c r="E305" i="3"/>
  <c r="D305" i="3"/>
  <c r="C305" i="3"/>
  <c r="B305" i="3"/>
  <c r="F304" i="3"/>
  <c r="E304" i="3"/>
  <c r="D304" i="3"/>
  <c r="C304" i="3"/>
  <c r="B304" i="3"/>
  <c r="F303" i="3"/>
  <c r="E303" i="3"/>
  <c r="D303" i="3"/>
  <c r="C303" i="3"/>
  <c r="B303" i="3"/>
  <c r="F302" i="3"/>
  <c r="E302" i="3"/>
  <c r="D302" i="3"/>
  <c r="C302" i="3"/>
  <c r="B302" i="3"/>
  <c r="F301" i="3"/>
  <c r="E301" i="3"/>
  <c r="D301" i="3"/>
  <c r="C301" i="3"/>
  <c r="B301" i="3"/>
  <c r="F300" i="3"/>
  <c r="E300" i="3"/>
  <c r="D300" i="3"/>
  <c r="C300" i="3"/>
  <c r="B300" i="3"/>
  <c r="F299" i="3"/>
  <c r="E299" i="3"/>
  <c r="D299" i="3"/>
  <c r="C299" i="3"/>
  <c r="B299" i="3"/>
  <c r="F298" i="3"/>
  <c r="E298" i="3"/>
  <c r="D298" i="3"/>
  <c r="C298" i="3"/>
  <c r="B298" i="3"/>
  <c r="F297" i="3"/>
  <c r="E297" i="3"/>
  <c r="D297" i="3"/>
  <c r="C297" i="3"/>
  <c r="B297" i="3"/>
  <c r="F296" i="3"/>
  <c r="E296" i="3"/>
  <c r="D296" i="3"/>
  <c r="C296" i="3"/>
  <c r="B296" i="3"/>
  <c r="F295" i="3"/>
  <c r="E295" i="3"/>
  <c r="D295" i="3"/>
  <c r="C295" i="3"/>
  <c r="B295" i="3"/>
  <c r="F294" i="3"/>
  <c r="E294" i="3"/>
  <c r="D294" i="3"/>
  <c r="C294" i="3"/>
  <c r="B294" i="3"/>
  <c r="F293" i="3"/>
  <c r="E293" i="3"/>
  <c r="D293" i="3"/>
  <c r="C293" i="3"/>
  <c r="B293" i="3"/>
  <c r="F292" i="3"/>
  <c r="E292" i="3"/>
  <c r="D292" i="3"/>
  <c r="C292" i="3"/>
  <c r="B292" i="3"/>
  <c r="F291" i="3"/>
  <c r="E291" i="3"/>
  <c r="D291" i="3"/>
  <c r="C291" i="3"/>
  <c r="B291" i="3"/>
  <c r="F290" i="3"/>
  <c r="E290" i="3"/>
  <c r="D290" i="3"/>
  <c r="C290" i="3"/>
  <c r="B290" i="3"/>
  <c r="F289" i="3"/>
  <c r="E289" i="3"/>
  <c r="D289" i="3"/>
  <c r="C289" i="3"/>
  <c r="B289" i="3"/>
  <c r="F288" i="3"/>
  <c r="E288" i="3"/>
  <c r="D288" i="3"/>
  <c r="C288" i="3"/>
  <c r="B288" i="3"/>
  <c r="F287" i="3"/>
  <c r="E287" i="3"/>
  <c r="D287" i="3"/>
  <c r="C287" i="3"/>
  <c r="B287" i="3"/>
  <c r="F286" i="3"/>
  <c r="E286" i="3"/>
  <c r="D286" i="3"/>
  <c r="C286" i="3"/>
  <c r="B286" i="3"/>
  <c r="F285" i="3"/>
  <c r="E285" i="3"/>
  <c r="D285" i="3"/>
  <c r="C285" i="3"/>
  <c r="B285" i="3"/>
  <c r="F284" i="3"/>
  <c r="E284" i="3"/>
  <c r="D284" i="3"/>
  <c r="C284" i="3"/>
  <c r="B284" i="3"/>
  <c r="F283" i="3"/>
  <c r="E283" i="3"/>
  <c r="D283" i="3"/>
  <c r="C283" i="3"/>
  <c r="B283" i="3"/>
  <c r="F282" i="3"/>
  <c r="E282" i="3"/>
  <c r="D282" i="3"/>
  <c r="C282" i="3"/>
  <c r="B282" i="3"/>
  <c r="F281" i="3"/>
  <c r="E281" i="3"/>
  <c r="D281" i="3"/>
  <c r="C281" i="3"/>
  <c r="B281" i="3"/>
  <c r="F280" i="3"/>
  <c r="E280" i="3"/>
  <c r="D280" i="3"/>
  <c r="C280" i="3"/>
  <c r="B280" i="3"/>
  <c r="F279" i="3"/>
  <c r="E279" i="3"/>
  <c r="D279" i="3"/>
  <c r="C279" i="3"/>
  <c r="B279" i="3"/>
  <c r="F278" i="3"/>
  <c r="E278" i="3"/>
  <c r="D278" i="3"/>
  <c r="C278" i="3"/>
  <c r="B278" i="3"/>
  <c r="F277" i="3"/>
  <c r="E277" i="3"/>
  <c r="D277" i="3"/>
  <c r="C277" i="3"/>
  <c r="B277" i="3"/>
  <c r="F276" i="3"/>
  <c r="E276" i="3"/>
  <c r="D276" i="3"/>
  <c r="C276" i="3"/>
  <c r="B276" i="3"/>
  <c r="F275" i="3"/>
  <c r="E275" i="3"/>
  <c r="D275" i="3"/>
  <c r="C275" i="3"/>
  <c r="B275" i="3"/>
  <c r="F274" i="3"/>
  <c r="E274" i="3"/>
  <c r="D274" i="3"/>
  <c r="C274" i="3"/>
  <c r="B274" i="3"/>
  <c r="F273" i="3"/>
  <c r="E273" i="3"/>
  <c r="D273" i="3"/>
  <c r="C273" i="3"/>
  <c r="B273" i="3"/>
  <c r="F272" i="3"/>
  <c r="E272" i="3"/>
  <c r="D272" i="3"/>
  <c r="C272" i="3"/>
  <c r="B272" i="3"/>
  <c r="F271" i="3"/>
  <c r="E271" i="3"/>
  <c r="D271" i="3"/>
  <c r="C271" i="3"/>
  <c r="B271" i="3"/>
  <c r="F270" i="3"/>
  <c r="E270" i="3"/>
  <c r="D270" i="3"/>
  <c r="C270" i="3"/>
  <c r="B270" i="3"/>
  <c r="F269" i="3"/>
  <c r="E269" i="3"/>
  <c r="D269" i="3"/>
  <c r="C269" i="3"/>
  <c r="B269" i="3"/>
  <c r="F268" i="3"/>
  <c r="E268" i="3"/>
  <c r="D268" i="3"/>
  <c r="C268" i="3"/>
  <c r="B268" i="3"/>
  <c r="F267" i="3"/>
  <c r="E267" i="3"/>
  <c r="D267" i="3"/>
  <c r="C267" i="3"/>
  <c r="B267" i="3"/>
  <c r="F266" i="3"/>
  <c r="E266" i="3"/>
  <c r="D266" i="3"/>
  <c r="C266" i="3"/>
  <c r="B266" i="3"/>
  <c r="F265" i="3"/>
  <c r="E265" i="3"/>
  <c r="D265" i="3"/>
  <c r="C265" i="3"/>
  <c r="B265" i="3"/>
  <c r="F264" i="3"/>
  <c r="E264" i="3"/>
  <c r="D264" i="3"/>
  <c r="C264" i="3"/>
  <c r="B264" i="3"/>
  <c r="F263" i="3"/>
  <c r="E263" i="3"/>
  <c r="D263" i="3"/>
  <c r="C263" i="3"/>
  <c r="B263" i="3"/>
  <c r="F262" i="3"/>
  <c r="E262" i="3"/>
  <c r="D262" i="3"/>
  <c r="C262" i="3"/>
  <c r="B262" i="3"/>
  <c r="F261" i="3"/>
  <c r="E261" i="3"/>
  <c r="D261" i="3"/>
  <c r="C261" i="3"/>
  <c r="B261" i="3"/>
  <c r="F260" i="3"/>
  <c r="E260" i="3"/>
  <c r="D260" i="3"/>
  <c r="C260" i="3"/>
  <c r="B260" i="3"/>
  <c r="F259" i="3"/>
  <c r="E259" i="3"/>
  <c r="D259" i="3"/>
  <c r="C259" i="3"/>
  <c r="B259" i="3"/>
  <c r="F258" i="3"/>
  <c r="E258" i="3"/>
  <c r="D258" i="3"/>
  <c r="C258" i="3"/>
  <c r="B258" i="3"/>
  <c r="F257" i="3"/>
  <c r="E257" i="3"/>
  <c r="D257" i="3"/>
  <c r="C257" i="3"/>
  <c r="B257" i="3"/>
  <c r="F256" i="3"/>
  <c r="E256" i="3"/>
  <c r="D256" i="3"/>
  <c r="C256" i="3"/>
  <c r="B256" i="3"/>
  <c r="F255" i="3"/>
  <c r="E255" i="3"/>
  <c r="D255" i="3"/>
  <c r="C255" i="3"/>
  <c r="B255" i="3"/>
  <c r="F254" i="3"/>
  <c r="E254" i="3"/>
  <c r="D254" i="3"/>
  <c r="C254" i="3"/>
  <c r="B254" i="3"/>
  <c r="F253" i="3"/>
  <c r="E253" i="3"/>
  <c r="D253" i="3"/>
  <c r="C253" i="3"/>
  <c r="B253" i="3"/>
  <c r="F252" i="3"/>
  <c r="E252" i="3"/>
  <c r="D252" i="3"/>
  <c r="C252" i="3"/>
  <c r="B252" i="3"/>
  <c r="F251" i="3"/>
  <c r="E251" i="3"/>
  <c r="D251" i="3"/>
  <c r="C251" i="3"/>
  <c r="B251" i="3"/>
  <c r="F250" i="3"/>
  <c r="E250" i="3"/>
  <c r="D250" i="3"/>
  <c r="C250" i="3"/>
  <c r="B250" i="3"/>
  <c r="F249" i="3"/>
  <c r="E249" i="3"/>
  <c r="D249" i="3"/>
  <c r="C249" i="3"/>
  <c r="B249" i="3"/>
  <c r="F248" i="3"/>
  <c r="E248" i="3"/>
  <c r="D248" i="3"/>
  <c r="C248" i="3"/>
  <c r="B248" i="3"/>
  <c r="F247" i="3"/>
  <c r="E247" i="3"/>
  <c r="D247" i="3"/>
  <c r="C247" i="3"/>
  <c r="B247" i="3"/>
  <c r="F246" i="3"/>
  <c r="E246" i="3"/>
  <c r="D246" i="3"/>
  <c r="C246" i="3"/>
  <c r="B246" i="3"/>
  <c r="F245" i="3"/>
  <c r="E245" i="3"/>
  <c r="D245" i="3"/>
  <c r="C245" i="3"/>
  <c r="B245" i="3"/>
  <c r="F244" i="3"/>
  <c r="E244" i="3"/>
  <c r="D244" i="3"/>
  <c r="C244" i="3"/>
  <c r="B244" i="3"/>
  <c r="F243" i="3"/>
  <c r="E243" i="3"/>
  <c r="D243" i="3"/>
  <c r="C243" i="3"/>
  <c r="B243" i="3"/>
  <c r="F242" i="3"/>
  <c r="E242" i="3"/>
  <c r="D242" i="3"/>
  <c r="C242" i="3"/>
  <c r="B242" i="3"/>
  <c r="F241" i="3"/>
  <c r="E241" i="3"/>
  <c r="D241" i="3"/>
  <c r="C241" i="3"/>
  <c r="B241" i="3"/>
  <c r="F240" i="3"/>
  <c r="E240" i="3"/>
  <c r="D240" i="3"/>
  <c r="C240" i="3"/>
  <c r="B240" i="3"/>
  <c r="F239" i="3"/>
  <c r="E239" i="3"/>
  <c r="D239" i="3"/>
  <c r="C239" i="3"/>
  <c r="B239" i="3"/>
  <c r="F238" i="3"/>
  <c r="E238" i="3"/>
  <c r="D238" i="3"/>
  <c r="C238" i="3"/>
  <c r="B238" i="3"/>
  <c r="F237" i="3"/>
  <c r="E237" i="3"/>
  <c r="D237" i="3"/>
  <c r="C237" i="3"/>
  <c r="B237" i="3"/>
  <c r="F236" i="3"/>
  <c r="E236" i="3"/>
  <c r="D236" i="3"/>
  <c r="C236" i="3"/>
  <c r="B236" i="3"/>
  <c r="F235" i="3"/>
  <c r="E235" i="3"/>
  <c r="D235" i="3"/>
  <c r="C235" i="3"/>
  <c r="B235" i="3"/>
  <c r="F234" i="3"/>
  <c r="E234" i="3"/>
  <c r="D234" i="3"/>
  <c r="C234" i="3"/>
  <c r="B234" i="3"/>
  <c r="F233" i="3"/>
  <c r="E233" i="3"/>
  <c r="D233" i="3"/>
  <c r="C233" i="3"/>
  <c r="B233" i="3"/>
  <c r="F232" i="3"/>
  <c r="E232" i="3"/>
  <c r="D232" i="3"/>
  <c r="C232" i="3"/>
  <c r="B232" i="3"/>
  <c r="F231" i="3"/>
  <c r="E231" i="3"/>
  <c r="D231" i="3"/>
  <c r="C231" i="3"/>
  <c r="B231" i="3"/>
  <c r="F230" i="3"/>
  <c r="E230" i="3"/>
  <c r="D230" i="3"/>
  <c r="C230" i="3"/>
  <c r="B230" i="3"/>
  <c r="F229" i="3"/>
  <c r="E229" i="3"/>
  <c r="D229" i="3"/>
  <c r="C229" i="3"/>
  <c r="B229" i="3"/>
  <c r="F228" i="3"/>
  <c r="E228" i="3"/>
  <c r="D228" i="3"/>
  <c r="C228" i="3"/>
  <c r="B228" i="3"/>
  <c r="F227" i="3"/>
  <c r="E227" i="3"/>
  <c r="D227" i="3"/>
  <c r="C227" i="3"/>
  <c r="B227" i="3"/>
  <c r="F226" i="3"/>
  <c r="E226" i="3"/>
  <c r="D226" i="3"/>
  <c r="C226" i="3"/>
  <c r="B226" i="3"/>
  <c r="F225" i="3"/>
  <c r="E225" i="3"/>
  <c r="D225" i="3"/>
  <c r="C225" i="3"/>
  <c r="B225" i="3"/>
  <c r="F224" i="3"/>
  <c r="E224" i="3"/>
  <c r="D224" i="3"/>
  <c r="C224" i="3"/>
  <c r="B224" i="3"/>
  <c r="F223" i="3"/>
  <c r="E223" i="3"/>
  <c r="D223" i="3"/>
  <c r="C223" i="3"/>
  <c r="B223" i="3"/>
  <c r="F222" i="3"/>
  <c r="E222" i="3"/>
  <c r="D222" i="3"/>
  <c r="C222" i="3"/>
  <c r="B222" i="3"/>
  <c r="F221" i="3"/>
  <c r="E221" i="3"/>
  <c r="D221" i="3"/>
  <c r="C221" i="3"/>
  <c r="B221" i="3"/>
  <c r="F220" i="3"/>
  <c r="E220" i="3"/>
  <c r="D220" i="3"/>
  <c r="C220" i="3"/>
  <c r="B220" i="3"/>
  <c r="F219" i="3"/>
  <c r="E219" i="3"/>
  <c r="D219" i="3"/>
  <c r="C219" i="3"/>
  <c r="B219" i="3"/>
  <c r="F218" i="3"/>
  <c r="E218" i="3"/>
  <c r="D218" i="3"/>
  <c r="C218" i="3"/>
  <c r="B218" i="3"/>
  <c r="F217" i="3"/>
  <c r="E217" i="3"/>
  <c r="D217" i="3"/>
  <c r="C217" i="3"/>
  <c r="B217" i="3"/>
  <c r="F216" i="3"/>
  <c r="E216" i="3"/>
  <c r="D216" i="3"/>
  <c r="C216" i="3"/>
  <c r="B216" i="3"/>
  <c r="F215" i="3"/>
  <c r="E215" i="3"/>
  <c r="D215" i="3"/>
  <c r="C215" i="3"/>
  <c r="B215" i="3"/>
  <c r="F214" i="3"/>
  <c r="E214" i="3"/>
  <c r="D214" i="3"/>
  <c r="C214" i="3"/>
  <c r="B214" i="3"/>
  <c r="F213" i="3"/>
  <c r="E213" i="3"/>
  <c r="D213" i="3"/>
  <c r="C213" i="3"/>
  <c r="B213" i="3"/>
  <c r="F212" i="3"/>
  <c r="E212" i="3"/>
  <c r="D212" i="3"/>
  <c r="C212" i="3"/>
  <c r="B212" i="3"/>
  <c r="F211" i="3"/>
  <c r="E211" i="3"/>
  <c r="D211" i="3"/>
  <c r="C211" i="3"/>
  <c r="B211" i="3"/>
  <c r="F210" i="3"/>
  <c r="E210" i="3"/>
  <c r="D210" i="3"/>
  <c r="C210" i="3"/>
  <c r="B210" i="3"/>
  <c r="F209" i="3"/>
  <c r="E209" i="3"/>
  <c r="D209" i="3"/>
  <c r="C209" i="3"/>
  <c r="B209" i="3"/>
  <c r="F208" i="3"/>
  <c r="E208" i="3"/>
  <c r="D208" i="3"/>
  <c r="C208" i="3"/>
  <c r="B208" i="3"/>
  <c r="F207" i="3"/>
  <c r="E207" i="3"/>
  <c r="D207" i="3"/>
  <c r="C207" i="3"/>
  <c r="B207" i="3"/>
  <c r="F206" i="3"/>
  <c r="E206" i="3"/>
  <c r="D206" i="3"/>
  <c r="C206" i="3"/>
  <c r="B206" i="3"/>
  <c r="F205" i="3"/>
  <c r="E205" i="3"/>
  <c r="D205" i="3"/>
  <c r="C205" i="3"/>
  <c r="B205" i="3"/>
  <c r="F204" i="3"/>
  <c r="E204" i="3"/>
  <c r="D204" i="3"/>
  <c r="C204" i="3"/>
  <c r="B204" i="3"/>
  <c r="F203" i="3"/>
  <c r="E203" i="3"/>
  <c r="D203" i="3"/>
  <c r="C203" i="3"/>
  <c r="B203" i="3"/>
  <c r="F202" i="3"/>
  <c r="E202" i="3"/>
  <c r="D202" i="3"/>
  <c r="C202" i="3"/>
  <c r="B202" i="3"/>
  <c r="F201" i="3"/>
  <c r="E201" i="3"/>
  <c r="D201" i="3"/>
  <c r="C201" i="3"/>
  <c r="B201" i="3"/>
  <c r="F200" i="3"/>
  <c r="E200" i="3"/>
  <c r="D200" i="3"/>
  <c r="C200" i="3"/>
  <c r="B200" i="3"/>
  <c r="F199" i="3"/>
  <c r="E199" i="3"/>
  <c r="D199" i="3"/>
  <c r="C199" i="3"/>
  <c r="B199" i="3"/>
  <c r="F198" i="3"/>
  <c r="E198" i="3"/>
  <c r="D198" i="3"/>
  <c r="C198" i="3"/>
  <c r="B198" i="3"/>
  <c r="F197" i="3"/>
  <c r="E197" i="3"/>
  <c r="D197" i="3"/>
  <c r="C197" i="3"/>
  <c r="B197" i="3"/>
  <c r="F196" i="3"/>
  <c r="E196" i="3"/>
  <c r="D196" i="3"/>
  <c r="C196" i="3"/>
  <c r="B196" i="3"/>
  <c r="F195" i="3"/>
  <c r="E195" i="3"/>
  <c r="D195" i="3"/>
  <c r="C195" i="3"/>
  <c r="B195" i="3"/>
  <c r="F194" i="3"/>
  <c r="E194" i="3"/>
  <c r="D194" i="3"/>
  <c r="C194" i="3"/>
  <c r="B194" i="3"/>
  <c r="F193" i="3"/>
  <c r="E193" i="3"/>
  <c r="D193" i="3"/>
  <c r="C193" i="3"/>
  <c r="B193" i="3"/>
  <c r="F192" i="3"/>
  <c r="E192" i="3"/>
  <c r="D192" i="3"/>
  <c r="C192" i="3"/>
  <c r="B192" i="3"/>
  <c r="F191" i="3"/>
  <c r="E191" i="3"/>
  <c r="D191" i="3"/>
  <c r="C191" i="3"/>
  <c r="B191" i="3"/>
  <c r="F190" i="3"/>
  <c r="E190" i="3"/>
  <c r="D190" i="3"/>
  <c r="C190" i="3"/>
  <c r="B190" i="3"/>
  <c r="F189" i="3"/>
  <c r="E189" i="3"/>
  <c r="D189" i="3"/>
  <c r="C189" i="3"/>
  <c r="B189" i="3"/>
  <c r="F188" i="3"/>
  <c r="E188" i="3"/>
  <c r="D188" i="3"/>
  <c r="C188" i="3"/>
  <c r="B188" i="3"/>
  <c r="F187" i="3"/>
  <c r="E187" i="3"/>
  <c r="D187" i="3"/>
  <c r="C187" i="3"/>
  <c r="B187" i="3"/>
  <c r="F186" i="3"/>
  <c r="E186" i="3"/>
  <c r="D186" i="3"/>
  <c r="C186" i="3"/>
  <c r="B186" i="3"/>
  <c r="F185" i="3"/>
  <c r="E185" i="3"/>
  <c r="D185" i="3"/>
  <c r="C185" i="3"/>
  <c r="B185" i="3"/>
  <c r="F184" i="3"/>
  <c r="E184" i="3"/>
  <c r="D184" i="3"/>
  <c r="C184" i="3"/>
  <c r="B184" i="3"/>
  <c r="F183" i="3"/>
  <c r="E183" i="3"/>
  <c r="D183" i="3"/>
  <c r="C183" i="3"/>
  <c r="B183" i="3"/>
  <c r="F182" i="3"/>
  <c r="E182" i="3"/>
  <c r="D182" i="3"/>
  <c r="C182" i="3"/>
  <c r="B182" i="3"/>
  <c r="F181" i="3"/>
  <c r="E181" i="3"/>
  <c r="D181" i="3"/>
  <c r="C181" i="3"/>
  <c r="B181" i="3"/>
  <c r="F180" i="3"/>
  <c r="E180" i="3"/>
  <c r="D180" i="3"/>
  <c r="C180" i="3"/>
  <c r="B180" i="3"/>
  <c r="F179" i="3"/>
  <c r="E179" i="3"/>
  <c r="D179" i="3"/>
  <c r="C179" i="3"/>
  <c r="B179" i="3"/>
  <c r="F178" i="3"/>
  <c r="E178" i="3"/>
  <c r="D178" i="3"/>
  <c r="C178" i="3"/>
  <c r="B178" i="3"/>
  <c r="F177" i="3"/>
  <c r="E177" i="3"/>
  <c r="D177" i="3"/>
  <c r="C177" i="3"/>
  <c r="B177" i="3"/>
  <c r="F176" i="3"/>
  <c r="E176" i="3"/>
  <c r="D176" i="3"/>
  <c r="C176" i="3"/>
  <c r="B176" i="3"/>
  <c r="F175" i="3"/>
  <c r="E175" i="3"/>
  <c r="D175" i="3"/>
  <c r="C175" i="3"/>
  <c r="B175" i="3"/>
  <c r="F174" i="3"/>
  <c r="E174" i="3"/>
  <c r="D174" i="3"/>
  <c r="C174" i="3"/>
  <c r="B174" i="3"/>
  <c r="F173" i="3"/>
  <c r="E173" i="3"/>
  <c r="D173" i="3"/>
  <c r="C173" i="3"/>
  <c r="B173" i="3"/>
  <c r="F172" i="3"/>
  <c r="E172" i="3"/>
  <c r="D172" i="3"/>
  <c r="C172" i="3"/>
  <c r="B172" i="3"/>
  <c r="F171" i="3"/>
  <c r="E171" i="3"/>
  <c r="D171" i="3"/>
  <c r="C171" i="3"/>
  <c r="B171" i="3"/>
  <c r="F170" i="3"/>
  <c r="E170" i="3"/>
  <c r="D170" i="3"/>
  <c r="C170" i="3"/>
  <c r="B170" i="3"/>
  <c r="F169" i="3"/>
  <c r="E169" i="3"/>
  <c r="D169" i="3"/>
  <c r="C169" i="3"/>
  <c r="B169" i="3"/>
  <c r="F168" i="3"/>
  <c r="E168" i="3"/>
  <c r="D168" i="3"/>
  <c r="C168" i="3"/>
  <c r="B168" i="3"/>
  <c r="F167" i="3"/>
  <c r="E167" i="3"/>
  <c r="D167" i="3"/>
  <c r="C167" i="3"/>
  <c r="B167" i="3"/>
  <c r="F166" i="3"/>
  <c r="E166" i="3"/>
  <c r="D166" i="3"/>
  <c r="C166" i="3"/>
  <c r="B166" i="3"/>
  <c r="F165" i="3"/>
  <c r="E165" i="3"/>
  <c r="D165" i="3"/>
  <c r="C165" i="3"/>
  <c r="B165" i="3"/>
  <c r="F164" i="3"/>
  <c r="E164" i="3"/>
  <c r="D164" i="3"/>
  <c r="C164" i="3"/>
  <c r="B164" i="3"/>
  <c r="F163" i="3"/>
  <c r="E163" i="3"/>
  <c r="D163" i="3"/>
  <c r="C163" i="3"/>
  <c r="B163" i="3"/>
  <c r="F162" i="3"/>
  <c r="E162" i="3"/>
  <c r="D162" i="3"/>
  <c r="C162" i="3"/>
  <c r="B162" i="3"/>
  <c r="F161" i="3"/>
  <c r="E161" i="3"/>
  <c r="D161" i="3"/>
  <c r="C161" i="3"/>
  <c r="B161" i="3"/>
  <c r="F160" i="3"/>
  <c r="E160" i="3"/>
  <c r="D160" i="3"/>
  <c r="C160" i="3"/>
  <c r="B160" i="3"/>
  <c r="F159" i="3"/>
  <c r="E159" i="3"/>
  <c r="D159" i="3"/>
  <c r="C159" i="3"/>
  <c r="B159" i="3"/>
  <c r="F158" i="3"/>
  <c r="E158" i="3"/>
  <c r="D158" i="3"/>
  <c r="C158" i="3"/>
  <c r="B158" i="3"/>
  <c r="F157" i="3"/>
  <c r="E157" i="3"/>
  <c r="D157" i="3"/>
  <c r="C157" i="3"/>
  <c r="B157" i="3"/>
  <c r="F156" i="3"/>
  <c r="E156" i="3"/>
  <c r="D156" i="3"/>
  <c r="C156" i="3"/>
  <c r="B156" i="3"/>
  <c r="F155" i="3"/>
  <c r="E155" i="3"/>
  <c r="D155" i="3"/>
  <c r="C155" i="3"/>
  <c r="B155" i="3"/>
  <c r="F154" i="3"/>
  <c r="E154" i="3"/>
  <c r="D154" i="3"/>
  <c r="C154" i="3"/>
  <c r="B154" i="3"/>
  <c r="F153" i="3"/>
  <c r="E153" i="3"/>
  <c r="D153" i="3"/>
  <c r="C153" i="3"/>
  <c r="B153" i="3"/>
  <c r="F152" i="3"/>
  <c r="E152" i="3"/>
  <c r="D152" i="3"/>
  <c r="C152" i="3"/>
  <c r="B152" i="3"/>
  <c r="F151" i="3"/>
  <c r="E151" i="3"/>
  <c r="D151" i="3"/>
  <c r="C151" i="3"/>
  <c r="B151" i="3"/>
  <c r="F150" i="3"/>
  <c r="E150" i="3"/>
  <c r="D150" i="3"/>
  <c r="C150" i="3"/>
  <c r="B150" i="3"/>
  <c r="F149" i="3"/>
  <c r="E149" i="3"/>
  <c r="D149" i="3"/>
  <c r="C149" i="3"/>
  <c r="B149" i="3"/>
  <c r="F148" i="3"/>
  <c r="E148" i="3"/>
  <c r="D148" i="3"/>
  <c r="C148" i="3"/>
  <c r="B148" i="3"/>
  <c r="F147" i="3"/>
  <c r="E147" i="3"/>
  <c r="D147" i="3"/>
  <c r="C147" i="3"/>
  <c r="B147" i="3"/>
  <c r="F146" i="3"/>
  <c r="E146" i="3"/>
  <c r="D146" i="3"/>
  <c r="C146" i="3"/>
  <c r="B146" i="3"/>
  <c r="F145" i="3"/>
  <c r="E145" i="3"/>
  <c r="D145" i="3"/>
  <c r="C145" i="3"/>
  <c r="B145" i="3"/>
  <c r="F144" i="3"/>
  <c r="E144" i="3"/>
  <c r="D144" i="3"/>
  <c r="C144" i="3"/>
  <c r="B144" i="3"/>
  <c r="F143" i="3"/>
  <c r="E143" i="3"/>
  <c r="D143" i="3"/>
  <c r="C143" i="3"/>
  <c r="B143" i="3"/>
  <c r="F142" i="3"/>
  <c r="E142" i="3"/>
  <c r="D142" i="3"/>
  <c r="C142" i="3"/>
  <c r="B142" i="3"/>
  <c r="F141" i="3"/>
  <c r="E141" i="3"/>
  <c r="D141" i="3"/>
  <c r="C141" i="3"/>
  <c r="B141" i="3"/>
  <c r="F140" i="3"/>
  <c r="E140" i="3"/>
  <c r="D140" i="3"/>
  <c r="C140" i="3"/>
  <c r="B140" i="3"/>
  <c r="F139" i="3"/>
  <c r="E139" i="3"/>
  <c r="D139" i="3"/>
  <c r="C139" i="3"/>
  <c r="B139" i="3"/>
  <c r="F138" i="3"/>
  <c r="E138" i="3"/>
  <c r="D138" i="3"/>
  <c r="C138" i="3"/>
  <c r="B138" i="3"/>
  <c r="F137" i="3"/>
  <c r="E137" i="3"/>
  <c r="D137" i="3"/>
  <c r="C137" i="3"/>
  <c r="B137" i="3"/>
  <c r="F136" i="3"/>
  <c r="E136" i="3"/>
  <c r="D136" i="3"/>
  <c r="C136" i="3"/>
  <c r="B136" i="3"/>
  <c r="F135" i="3"/>
  <c r="E135" i="3"/>
  <c r="D135" i="3"/>
  <c r="C135" i="3"/>
  <c r="B135" i="3"/>
  <c r="F134" i="3"/>
  <c r="E134" i="3"/>
  <c r="D134" i="3"/>
  <c r="C134" i="3"/>
  <c r="B134" i="3"/>
  <c r="F133" i="3"/>
  <c r="E133" i="3"/>
  <c r="D133" i="3"/>
  <c r="C133" i="3"/>
  <c r="B133" i="3"/>
  <c r="F132" i="3"/>
  <c r="E132" i="3"/>
  <c r="D132" i="3"/>
  <c r="C132" i="3"/>
  <c r="B132" i="3"/>
  <c r="F131" i="3"/>
  <c r="E131" i="3"/>
  <c r="D131" i="3"/>
  <c r="C131" i="3"/>
  <c r="B131" i="3"/>
  <c r="F130" i="3"/>
  <c r="E130" i="3"/>
  <c r="D130" i="3"/>
  <c r="C130" i="3"/>
  <c r="B130" i="3"/>
  <c r="F129" i="3"/>
  <c r="E129" i="3"/>
  <c r="D129" i="3"/>
  <c r="C129" i="3"/>
  <c r="B129" i="3"/>
  <c r="F128" i="3"/>
  <c r="E128" i="3"/>
  <c r="D128" i="3"/>
  <c r="C128" i="3"/>
  <c r="B128" i="3"/>
  <c r="F127" i="3"/>
  <c r="E127" i="3"/>
  <c r="D127" i="3"/>
  <c r="C127" i="3"/>
  <c r="B127" i="3"/>
  <c r="F126" i="3"/>
  <c r="E126" i="3"/>
  <c r="D126" i="3"/>
  <c r="C126" i="3"/>
  <c r="B126" i="3"/>
  <c r="F125" i="3"/>
  <c r="E125" i="3"/>
  <c r="D125" i="3"/>
  <c r="C125" i="3"/>
  <c r="B125" i="3"/>
  <c r="F124" i="3"/>
  <c r="E124" i="3"/>
  <c r="D124" i="3"/>
  <c r="C124" i="3"/>
  <c r="B124" i="3"/>
  <c r="F123" i="3"/>
  <c r="E123" i="3"/>
  <c r="D123" i="3"/>
  <c r="C123" i="3"/>
  <c r="B123" i="3"/>
  <c r="F122" i="3"/>
  <c r="E122" i="3"/>
  <c r="D122" i="3"/>
  <c r="C122" i="3"/>
  <c r="B122" i="3"/>
  <c r="F121" i="3"/>
  <c r="E121" i="3"/>
  <c r="D121" i="3"/>
  <c r="C121" i="3"/>
  <c r="B121" i="3"/>
  <c r="F120" i="3"/>
  <c r="E120" i="3"/>
  <c r="D120" i="3"/>
  <c r="C120" i="3"/>
  <c r="B120" i="3"/>
  <c r="F119" i="3"/>
  <c r="E119" i="3"/>
  <c r="D119" i="3"/>
  <c r="C119" i="3"/>
  <c r="B119" i="3"/>
  <c r="F118" i="3"/>
  <c r="E118" i="3"/>
  <c r="D118" i="3"/>
  <c r="C118" i="3"/>
  <c r="B118" i="3"/>
  <c r="F117" i="3"/>
  <c r="E117" i="3"/>
  <c r="D117" i="3"/>
  <c r="C117" i="3"/>
  <c r="B117" i="3"/>
  <c r="F116" i="3"/>
  <c r="E116" i="3"/>
  <c r="D116" i="3"/>
  <c r="C116" i="3"/>
  <c r="B116" i="3"/>
  <c r="F115" i="3"/>
  <c r="E115" i="3"/>
  <c r="D115" i="3"/>
  <c r="C115" i="3"/>
  <c r="B115" i="3"/>
  <c r="F114" i="3"/>
  <c r="E114" i="3"/>
  <c r="D114" i="3"/>
  <c r="C114" i="3"/>
  <c r="B114" i="3"/>
  <c r="F113" i="3"/>
  <c r="E113" i="3"/>
  <c r="D113" i="3"/>
  <c r="C113" i="3"/>
  <c r="B113" i="3"/>
  <c r="F112" i="3"/>
  <c r="E112" i="3"/>
  <c r="D112" i="3"/>
  <c r="C112" i="3"/>
  <c r="B112" i="3"/>
  <c r="F111" i="3"/>
  <c r="E111" i="3"/>
  <c r="D111" i="3"/>
  <c r="C111" i="3"/>
  <c r="B111" i="3"/>
  <c r="F110" i="3"/>
  <c r="E110" i="3"/>
  <c r="D110" i="3"/>
  <c r="C110" i="3"/>
  <c r="B110" i="3"/>
  <c r="F109" i="3"/>
  <c r="E109" i="3"/>
  <c r="D109" i="3"/>
  <c r="C109" i="3"/>
  <c r="B109" i="3"/>
  <c r="F108" i="3"/>
  <c r="E108" i="3"/>
  <c r="D108" i="3"/>
  <c r="C108" i="3"/>
  <c r="B108" i="3"/>
  <c r="F107" i="3"/>
  <c r="E107" i="3"/>
  <c r="D107" i="3"/>
  <c r="C107" i="3"/>
  <c r="B107" i="3"/>
  <c r="F106" i="3"/>
  <c r="E106" i="3"/>
  <c r="D106" i="3"/>
  <c r="C106" i="3"/>
  <c r="B106" i="3"/>
  <c r="F105" i="3"/>
  <c r="E105" i="3"/>
  <c r="D105" i="3"/>
  <c r="C105" i="3"/>
  <c r="B105" i="3"/>
  <c r="F104" i="3"/>
  <c r="E104" i="3"/>
  <c r="D104" i="3"/>
  <c r="C104" i="3"/>
  <c r="B104" i="3"/>
  <c r="F103" i="3"/>
  <c r="E103" i="3"/>
  <c r="D103" i="3"/>
  <c r="C103" i="3"/>
  <c r="B103" i="3"/>
  <c r="F102" i="3"/>
  <c r="E102" i="3"/>
  <c r="D102" i="3"/>
  <c r="C102" i="3"/>
  <c r="B102" i="3"/>
  <c r="F101" i="3"/>
  <c r="E101" i="3"/>
  <c r="D101" i="3"/>
  <c r="C101" i="3"/>
  <c r="B101" i="3"/>
  <c r="F100" i="3"/>
  <c r="E100" i="3"/>
  <c r="D100" i="3"/>
  <c r="C100" i="3"/>
  <c r="B100" i="3"/>
  <c r="F99" i="3"/>
  <c r="E99" i="3"/>
  <c r="D99" i="3"/>
  <c r="C99" i="3"/>
  <c r="B99" i="3"/>
  <c r="F98" i="3"/>
  <c r="E98" i="3"/>
  <c r="D98" i="3"/>
  <c r="C98" i="3"/>
  <c r="B98" i="3"/>
  <c r="F97" i="3"/>
  <c r="E97" i="3"/>
  <c r="D97" i="3"/>
  <c r="C97" i="3"/>
  <c r="B97" i="3"/>
  <c r="F96" i="3"/>
  <c r="E96" i="3"/>
  <c r="D96" i="3"/>
  <c r="C96" i="3"/>
  <c r="B96" i="3"/>
  <c r="F95" i="3"/>
  <c r="E95" i="3"/>
  <c r="D95" i="3"/>
  <c r="C95" i="3"/>
  <c r="B95" i="3"/>
  <c r="F94" i="3"/>
  <c r="E94" i="3"/>
  <c r="D94" i="3"/>
  <c r="C94" i="3"/>
  <c r="B94" i="3"/>
  <c r="F93" i="3"/>
  <c r="E93" i="3"/>
  <c r="D93" i="3"/>
  <c r="C93" i="3"/>
  <c r="B93" i="3"/>
  <c r="F92" i="3"/>
  <c r="E92" i="3"/>
  <c r="D92" i="3"/>
  <c r="C92" i="3"/>
  <c r="B92" i="3"/>
  <c r="F91" i="3"/>
  <c r="E91" i="3"/>
  <c r="D91" i="3"/>
  <c r="C91" i="3"/>
  <c r="B91" i="3"/>
  <c r="F90" i="3"/>
  <c r="E90" i="3"/>
  <c r="D90" i="3"/>
  <c r="C90" i="3"/>
  <c r="B90" i="3"/>
  <c r="F89" i="3"/>
  <c r="E89" i="3"/>
  <c r="D89" i="3"/>
  <c r="C89" i="3"/>
  <c r="B89" i="3"/>
  <c r="F88" i="3"/>
  <c r="E88" i="3"/>
  <c r="D88" i="3"/>
  <c r="C88" i="3"/>
  <c r="B88" i="3"/>
  <c r="F87" i="3"/>
  <c r="E87" i="3"/>
  <c r="D87" i="3"/>
  <c r="C87" i="3"/>
  <c r="B87" i="3"/>
  <c r="F86" i="3"/>
  <c r="E86" i="3"/>
  <c r="D86" i="3"/>
  <c r="C86" i="3"/>
  <c r="B86" i="3"/>
  <c r="F85" i="3"/>
  <c r="E85" i="3"/>
  <c r="D85" i="3"/>
  <c r="C85" i="3"/>
  <c r="B85" i="3"/>
  <c r="F84" i="3"/>
  <c r="E84" i="3"/>
  <c r="D84" i="3"/>
  <c r="C84" i="3"/>
  <c r="B84" i="3"/>
  <c r="F83" i="3"/>
  <c r="E83" i="3"/>
  <c r="D83" i="3"/>
  <c r="C83" i="3"/>
  <c r="B83" i="3"/>
  <c r="F82" i="3"/>
  <c r="E82" i="3"/>
  <c r="D82" i="3"/>
  <c r="C82" i="3"/>
  <c r="B82" i="3"/>
  <c r="F81" i="3"/>
  <c r="E81" i="3"/>
  <c r="D81" i="3"/>
  <c r="C81" i="3"/>
  <c r="B81" i="3"/>
  <c r="F80" i="3"/>
  <c r="E80" i="3"/>
  <c r="D80" i="3"/>
  <c r="C80" i="3"/>
  <c r="B80" i="3"/>
  <c r="F79" i="3"/>
  <c r="E79" i="3"/>
  <c r="D79" i="3"/>
  <c r="C79" i="3"/>
  <c r="B79" i="3"/>
  <c r="F78" i="3"/>
  <c r="E78" i="3"/>
  <c r="D78" i="3"/>
  <c r="C78" i="3"/>
  <c r="B78" i="3"/>
  <c r="F77" i="3"/>
  <c r="E77" i="3"/>
  <c r="D77" i="3"/>
  <c r="C77" i="3"/>
  <c r="B77" i="3"/>
  <c r="F76" i="3"/>
  <c r="E76" i="3"/>
  <c r="D76" i="3"/>
  <c r="C76" i="3"/>
  <c r="B76" i="3"/>
  <c r="F75" i="3"/>
  <c r="E75" i="3"/>
  <c r="D75" i="3"/>
  <c r="C75" i="3"/>
  <c r="B75" i="3"/>
  <c r="F74" i="3"/>
  <c r="E74" i="3"/>
  <c r="D74" i="3"/>
  <c r="C74" i="3"/>
  <c r="B74" i="3"/>
  <c r="F73" i="3"/>
  <c r="E73" i="3"/>
  <c r="D73" i="3"/>
  <c r="C73" i="3"/>
  <c r="B73" i="3"/>
  <c r="F72" i="3"/>
  <c r="E72" i="3"/>
  <c r="D72" i="3"/>
  <c r="C72" i="3"/>
  <c r="B72" i="3"/>
  <c r="F71" i="3"/>
  <c r="E71" i="3"/>
  <c r="D71" i="3"/>
  <c r="C71" i="3"/>
  <c r="B71" i="3"/>
  <c r="F70" i="3"/>
  <c r="E70" i="3"/>
  <c r="D70" i="3"/>
  <c r="C70" i="3"/>
  <c r="B70" i="3"/>
  <c r="F69" i="3"/>
  <c r="E69" i="3"/>
  <c r="D69" i="3"/>
  <c r="C69" i="3"/>
  <c r="B69" i="3"/>
  <c r="F68" i="3"/>
  <c r="E68" i="3"/>
  <c r="D68" i="3"/>
  <c r="C68" i="3"/>
  <c r="B68" i="3"/>
  <c r="F67" i="3"/>
  <c r="E67" i="3"/>
  <c r="D67" i="3"/>
  <c r="C67" i="3"/>
  <c r="B67" i="3"/>
  <c r="F66" i="3"/>
  <c r="E66" i="3"/>
  <c r="D66" i="3"/>
  <c r="C66" i="3"/>
  <c r="B66" i="3"/>
  <c r="F65" i="3"/>
  <c r="E65" i="3"/>
  <c r="D65" i="3"/>
  <c r="C65" i="3"/>
  <c r="B65" i="3"/>
  <c r="F64" i="3"/>
  <c r="E64" i="3"/>
  <c r="D64" i="3"/>
  <c r="C64" i="3"/>
  <c r="B64" i="3"/>
  <c r="F63" i="3"/>
  <c r="E63" i="3"/>
  <c r="D63" i="3"/>
  <c r="C63" i="3"/>
  <c r="B63" i="3"/>
  <c r="F62" i="3"/>
  <c r="E62" i="3"/>
  <c r="D62" i="3"/>
  <c r="C62" i="3"/>
  <c r="B62" i="3"/>
  <c r="F61" i="3"/>
  <c r="E61" i="3"/>
  <c r="D61" i="3"/>
  <c r="C61" i="3"/>
  <c r="B61" i="3"/>
  <c r="F60" i="3"/>
  <c r="E60" i="3"/>
  <c r="D60" i="3"/>
  <c r="C60" i="3"/>
  <c r="B60" i="3"/>
  <c r="F59" i="3"/>
  <c r="E59" i="3"/>
  <c r="D59" i="3"/>
  <c r="C59" i="3"/>
  <c r="B59" i="3"/>
  <c r="F58" i="3"/>
  <c r="E58" i="3"/>
  <c r="D58" i="3"/>
  <c r="C58" i="3"/>
  <c r="B58" i="3"/>
  <c r="F57" i="3"/>
  <c r="E57" i="3"/>
  <c r="D57" i="3"/>
  <c r="C57" i="3"/>
  <c r="B57" i="3"/>
  <c r="F56" i="3"/>
  <c r="E56" i="3"/>
  <c r="D56" i="3"/>
  <c r="C56" i="3"/>
  <c r="B56" i="3"/>
  <c r="F55" i="3"/>
  <c r="E55" i="3"/>
  <c r="D55" i="3"/>
  <c r="C55" i="3"/>
  <c r="B55" i="3"/>
  <c r="F54" i="3"/>
  <c r="E54" i="3"/>
  <c r="D54" i="3"/>
  <c r="C54" i="3"/>
  <c r="B54" i="3"/>
  <c r="F53" i="3"/>
  <c r="E53" i="3"/>
  <c r="D53" i="3"/>
  <c r="C53" i="3"/>
  <c r="B53" i="3"/>
  <c r="F52" i="3"/>
  <c r="E52" i="3"/>
  <c r="D52" i="3"/>
  <c r="C52" i="3"/>
  <c r="B52" i="3"/>
  <c r="F51" i="3"/>
  <c r="E51" i="3"/>
  <c r="D51" i="3"/>
  <c r="C51" i="3"/>
  <c r="B51" i="3"/>
  <c r="F50" i="3"/>
  <c r="E50" i="3"/>
  <c r="D50" i="3"/>
  <c r="C50" i="3"/>
  <c r="B50" i="3"/>
  <c r="F49" i="3"/>
  <c r="E49" i="3"/>
  <c r="D49" i="3"/>
  <c r="C49" i="3"/>
  <c r="B49" i="3"/>
  <c r="F48" i="3"/>
  <c r="E48" i="3"/>
  <c r="D48" i="3"/>
  <c r="C48" i="3"/>
  <c r="B48" i="3"/>
  <c r="F47" i="3"/>
  <c r="E47" i="3"/>
  <c r="D47" i="3"/>
  <c r="C47" i="3"/>
  <c r="B47" i="3"/>
  <c r="F46" i="3"/>
  <c r="E46" i="3"/>
  <c r="D46" i="3"/>
  <c r="C46" i="3"/>
  <c r="B46" i="3"/>
  <c r="F45" i="3"/>
  <c r="E45" i="3"/>
  <c r="D45" i="3"/>
  <c r="C45" i="3"/>
  <c r="B45" i="3"/>
  <c r="F44" i="3"/>
  <c r="E44" i="3"/>
  <c r="D44" i="3"/>
  <c r="C44" i="3"/>
  <c r="B44" i="3"/>
  <c r="F43" i="3"/>
  <c r="E43" i="3"/>
  <c r="D43" i="3"/>
  <c r="C43" i="3"/>
  <c r="B43" i="3"/>
  <c r="F42" i="3"/>
  <c r="E42" i="3"/>
  <c r="D42" i="3"/>
  <c r="C42" i="3"/>
  <c r="B42" i="3"/>
  <c r="F41" i="3"/>
  <c r="E41" i="3"/>
  <c r="D41" i="3"/>
  <c r="C41" i="3"/>
  <c r="B41" i="3"/>
  <c r="F40" i="3"/>
  <c r="E40" i="3"/>
  <c r="D40" i="3"/>
  <c r="C40" i="3"/>
  <c r="B40" i="3"/>
  <c r="F39" i="3"/>
  <c r="E39" i="3"/>
  <c r="D39" i="3"/>
  <c r="C39" i="3"/>
  <c r="B39" i="3"/>
  <c r="F38" i="3"/>
  <c r="E38" i="3"/>
  <c r="D38" i="3"/>
  <c r="C38" i="3"/>
  <c r="B38" i="3"/>
  <c r="F37" i="3"/>
  <c r="E37" i="3"/>
  <c r="D37" i="3"/>
  <c r="C37" i="3"/>
  <c r="B37" i="3"/>
  <c r="F36" i="3"/>
  <c r="E36" i="3"/>
  <c r="D36" i="3"/>
  <c r="C36" i="3"/>
  <c r="B36" i="3"/>
  <c r="F35" i="3"/>
  <c r="E35" i="3"/>
  <c r="D35" i="3"/>
  <c r="C35" i="3"/>
  <c r="B35" i="3"/>
  <c r="F34" i="3"/>
  <c r="E34" i="3"/>
  <c r="D34" i="3"/>
  <c r="C34" i="3"/>
  <c r="B34" i="3"/>
  <c r="F33" i="3"/>
  <c r="E33" i="3"/>
  <c r="D33" i="3"/>
  <c r="C33" i="3"/>
  <c r="B33" i="3"/>
  <c r="F32" i="3"/>
  <c r="E32" i="3"/>
  <c r="D32" i="3"/>
  <c r="C32" i="3"/>
  <c r="B32" i="3"/>
  <c r="F31" i="3"/>
  <c r="E31" i="3"/>
  <c r="D31" i="3"/>
  <c r="C31" i="3"/>
  <c r="B31" i="3"/>
  <c r="F30" i="3"/>
  <c r="E30" i="3"/>
  <c r="D30" i="3"/>
  <c r="C30" i="3"/>
  <c r="B30" i="3"/>
  <c r="F29" i="3"/>
  <c r="E29" i="3"/>
  <c r="D29" i="3"/>
  <c r="C29" i="3"/>
  <c r="B29" i="3"/>
  <c r="F28" i="3"/>
  <c r="E28" i="3"/>
  <c r="D28" i="3"/>
  <c r="C28" i="3"/>
  <c r="B28" i="3"/>
  <c r="F27" i="3"/>
  <c r="E27" i="3"/>
  <c r="D27" i="3"/>
  <c r="C27" i="3"/>
  <c r="B27" i="3"/>
  <c r="F26" i="3"/>
  <c r="E26" i="3"/>
  <c r="D26" i="3"/>
  <c r="C26" i="3"/>
  <c r="B26" i="3"/>
  <c r="F25" i="3"/>
  <c r="E25" i="3"/>
  <c r="D25" i="3"/>
  <c r="C25" i="3"/>
  <c r="B25" i="3"/>
  <c r="F24" i="3"/>
  <c r="E24" i="3"/>
  <c r="D24" i="3"/>
  <c r="C24" i="3"/>
  <c r="B24" i="3"/>
  <c r="F23" i="3"/>
  <c r="E23" i="3"/>
  <c r="D23" i="3"/>
  <c r="C23" i="3"/>
  <c r="B23" i="3"/>
  <c r="F22" i="3"/>
  <c r="E22" i="3"/>
  <c r="D22" i="3"/>
  <c r="C22" i="3"/>
  <c r="B22" i="3"/>
  <c r="F21" i="3"/>
  <c r="E21" i="3"/>
  <c r="D21" i="3"/>
  <c r="C21" i="3"/>
  <c r="B21" i="3"/>
  <c r="F20" i="3"/>
  <c r="E20" i="3"/>
  <c r="D20" i="3"/>
  <c r="C20" i="3"/>
  <c r="B20" i="3"/>
  <c r="F19" i="3"/>
  <c r="E19" i="3"/>
  <c r="D19" i="3"/>
  <c r="C19" i="3"/>
  <c r="B19" i="3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F15" i="3"/>
  <c r="E15" i="3"/>
  <c r="D15" i="3"/>
  <c r="C15" i="3"/>
  <c r="B15" i="3"/>
  <c r="F14" i="3"/>
  <c r="E14" i="3"/>
  <c r="D14" i="3"/>
  <c r="C14" i="3"/>
  <c r="B14" i="3"/>
  <c r="F13" i="3"/>
  <c r="E13" i="3"/>
  <c r="D13" i="3"/>
  <c r="C13" i="3"/>
  <c r="B13" i="3"/>
  <c r="F12" i="3"/>
  <c r="E12" i="3"/>
  <c r="D12" i="3"/>
  <c r="C12" i="3"/>
  <c r="B12" i="3"/>
  <c r="F11" i="3"/>
  <c r="E11" i="3"/>
  <c r="D11" i="3"/>
  <c r="C11" i="3"/>
  <c r="B11" i="3"/>
  <c r="F10" i="3"/>
  <c r="E10" i="3"/>
  <c r="D10" i="3"/>
  <c r="C10" i="3"/>
  <c r="B10" i="3"/>
  <c r="F9" i="3"/>
  <c r="E9" i="3"/>
  <c r="D9" i="3"/>
  <c r="C9" i="3"/>
  <c r="B9" i="3"/>
  <c r="F8" i="3"/>
  <c r="E8" i="3"/>
  <c r="D8" i="3"/>
  <c r="C8" i="3"/>
  <c r="B8" i="3"/>
  <c r="F7" i="3"/>
  <c r="E7" i="3"/>
  <c r="D7" i="3"/>
  <c r="C7" i="3"/>
  <c r="B7" i="3"/>
  <c r="F6" i="3"/>
  <c r="E6" i="3"/>
  <c r="D6" i="3"/>
  <c r="C6" i="3"/>
  <c r="B6" i="3"/>
  <c r="A6" i="3"/>
  <c r="E502" i="2"/>
  <c r="D502" i="2"/>
  <c r="C502" i="2"/>
  <c r="B502" i="2"/>
  <c r="E501" i="2"/>
  <c r="D501" i="2"/>
  <c r="C501" i="2"/>
  <c r="B501" i="2"/>
  <c r="E500" i="2"/>
  <c r="D500" i="2"/>
  <c r="C500" i="2"/>
  <c r="B500" i="2"/>
  <c r="E499" i="2"/>
  <c r="D499" i="2"/>
  <c r="C499" i="2"/>
  <c r="B499" i="2"/>
  <c r="E498" i="2"/>
  <c r="D498" i="2"/>
  <c r="C498" i="2"/>
  <c r="B498" i="2"/>
  <c r="E497" i="2"/>
  <c r="D497" i="2"/>
  <c r="C497" i="2"/>
  <c r="B497" i="2"/>
  <c r="E496" i="2"/>
  <c r="D496" i="2"/>
  <c r="C496" i="2"/>
  <c r="B496" i="2"/>
  <c r="E495" i="2"/>
  <c r="D495" i="2"/>
  <c r="C495" i="2"/>
  <c r="B495" i="2"/>
  <c r="E494" i="2"/>
  <c r="D494" i="2"/>
  <c r="C494" i="2"/>
  <c r="B494" i="2"/>
  <c r="E493" i="2"/>
  <c r="D493" i="2"/>
  <c r="C493" i="2"/>
  <c r="B493" i="2"/>
  <c r="E492" i="2"/>
  <c r="D492" i="2"/>
  <c r="C492" i="2"/>
  <c r="B492" i="2"/>
  <c r="E491" i="2"/>
  <c r="D491" i="2"/>
  <c r="C491" i="2"/>
  <c r="B491" i="2"/>
  <c r="E490" i="2"/>
  <c r="D490" i="2"/>
  <c r="C490" i="2"/>
  <c r="B490" i="2"/>
  <c r="E489" i="2"/>
  <c r="D489" i="2"/>
  <c r="C489" i="2"/>
  <c r="B489" i="2"/>
  <c r="E488" i="2"/>
  <c r="D488" i="2"/>
  <c r="C488" i="2"/>
  <c r="B488" i="2"/>
  <c r="E487" i="2"/>
  <c r="D487" i="2"/>
  <c r="C487" i="2"/>
  <c r="B487" i="2"/>
  <c r="E486" i="2"/>
  <c r="D486" i="2"/>
  <c r="C486" i="2"/>
  <c r="B486" i="2"/>
  <c r="E485" i="2"/>
  <c r="D485" i="2"/>
  <c r="C485" i="2"/>
  <c r="B485" i="2"/>
  <c r="E484" i="2"/>
  <c r="D484" i="2"/>
  <c r="C484" i="2"/>
  <c r="B484" i="2"/>
  <c r="E483" i="2"/>
  <c r="D483" i="2"/>
  <c r="C483" i="2"/>
  <c r="B483" i="2"/>
  <c r="E482" i="2"/>
  <c r="D482" i="2"/>
  <c r="C482" i="2"/>
  <c r="B482" i="2"/>
  <c r="E481" i="2"/>
  <c r="D481" i="2"/>
  <c r="C481" i="2"/>
  <c r="B481" i="2"/>
  <c r="E480" i="2"/>
  <c r="D480" i="2"/>
  <c r="C480" i="2"/>
  <c r="B480" i="2"/>
  <c r="E479" i="2"/>
  <c r="D479" i="2"/>
  <c r="C479" i="2"/>
  <c r="B479" i="2"/>
  <c r="E478" i="2"/>
  <c r="D478" i="2"/>
  <c r="C478" i="2"/>
  <c r="B478" i="2"/>
  <c r="E477" i="2"/>
  <c r="D477" i="2"/>
  <c r="C477" i="2"/>
  <c r="B477" i="2"/>
  <c r="E476" i="2"/>
  <c r="D476" i="2"/>
  <c r="C476" i="2"/>
  <c r="B476" i="2"/>
  <c r="E475" i="2"/>
  <c r="D475" i="2"/>
  <c r="C475" i="2"/>
  <c r="B475" i="2"/>
  <c r="E474" i="2"/>
  <c r="D474" i="2"/>
  <c r="C474" i="2"/>
  <c r="B474" i="2"/>
  <c r="E473" i="2"/>
  <c r="D473" i="2"/>
  <c r="C473" i="2"/>
  <c r="B473" i="2"/>
  <c r="E472" i="2"/>
  <c r="D472" i="2"/>
  <c r="C472" i="2"/>
  <c r="B472" i="2"/>
  <c r="E471" i="2"/>
  <c r="D471" i="2"/>
  <c r="C471" i="2"/>
  <c r="B471" i="2"/>
  <c r="E470" i="2"/>
  <c r="D470" i="2"/>
  <c r="C470" i="2"/>
  <c r="B470" i="2"/>
  <c r="E469" i="2"/>
  <c r="D469" i="2"/>
  <c r="C469" i="2"/>
  <c r="B469" i="2"/>
  <c r="E468" i="2"/>
  <c r="D468" i="2"/>
  <c r="C468" i="2"/>
  <c r="B468" i="2"/>
  <c r="E467" i="2"/>
  <c r="D467" i="2"/>
  <c r="C467" i="2"/>
  <c r="B467" i="2"/>
  <c r="E466" i="2"/>
  <c r="D466" i="2"/>
  <c r="C466" i="2"/>
  <c r="B466" i="2"/>
  <c r="E465" i="2"/>
  <c r="D465" i="2"/>
  <c r="C465" i="2"/>
  <c r="B465" i="2"/>
  <c r="E464" i="2"/>
  <c r="D464" i="2"/>
  <c r="C464" i="2"/>
  <c r="B464" i="2"/>
  <c r="E463" i="2"/>
  <c r="D463" i="2"/>
  <c r="C463" i="2"/>
  <c r="B463" i="2"/>
  <c r="E462" i="2"/>
  <c r="D462" i="2"/>
  <c r="C462" i="2"/>
  <c r="B462" i="2"/>
  <c r="E461" i="2"/>
  <c r="D461" i="2"/>
  <c r="C461" i="2"/>
  <c r="B461" i="2"/>
  <c r="E460" i="2"/>
  <c r="D460" i="2"/>
  <c r="C460" i="2"/>
  <c r="B460" i="2"/>
  <c r="E459" i="2"/>
  <c r="D459" i="2"/>
  <c r="C459" i="2"/>
  <c r="B459" i="2"/>
  <c r="E458" i="2"/>
  <c r="D458" i="2"/>
  <c r="C458" i="2"/>
  <c r="B458" i="2"/>
  <c r="E457" i="2"/>
  <c r="D457" i="2"/>
  <c r="C457" i="2"/>
  <c r="B457" i="2"/>
  <c r="E456" i="2"/>
  <c r="D456" i="2"/>
  <c r="C456" i="2"/>
  <c r="B456" i="2"/>
  <c r="E455" i="2"/>
  <c r="D455" i="2"/>
  <c r="C455" i="2"/>
  <c r="B455" i="2"/>
  <c r="E454" i="2"/>
  <c r="D454" i="2"/>
  <c r="C454" i="2"/>
  <c r="B454" i="2"/>
  <c r="E453" i="2"/>
  <c r="D453" i="2"/>
  <c r="C453" i="2"/>
  <c r="B453" i="2"/>
  <c r="E452" i="2"/>
  <c r="D452" i="2"/>
  <c r="C452" i="2"/>
  <c r="B452" i="2"/>
  <c r="E451" i="2"/>
  <c r="D451" i="2"/>
  <c r="C451" i="2"/>
  <c r="B451" i="2"/>
  <c r="E450" i="2"/>
  <c r="D450" i="2"/>
  <c r="C450" i="2"/>
  <c r="B450" i="2"/>
  <c r="E449" i="2"/>
  <c r="D449" i="2"/>
  <c r="C449" i="2"/>
  <c r="B449" i="2"/>
  <c r="E448" i="2"/>
  <c r="D448" i="2"/>
  <c r="C448" i="2"/>
  <c r="B448" i="2"/>
  <c r="E447" i="2"/>
  <c r="D447" i="2"/>
  <c r="C447" i="2"/>
  <c r="B447" i="2"/>
  <c r="E446" i="2"/>
  <c r="D446" i="2"/>
  <c r="C446" i="2"/>
  <c r="B446" i="2"/>
  <c r="E445" i="2"/>
  <c r="D445" i="2"/>
  <c r="C445" i="2"/>
  <c r="B445" i="2"/>
  <c r="E444" i="2"/>
  <c r="D444" i="2"/>
  <c r="C444" i="2"/>
  <c r="B444" i="2"/>
  <c r="E443" i="2"/>
  <c r="D443" i="2"/>
  <c r="C443" i="2"/>
  <c r="B443" i="2"/>
  <c r="E442" i="2"/>
  <c r="D442" i="2"/>
  <c r="C442" i="2"/>
  <c r="B442" i="2"/>
  <c r="E441" i="2"/>
  <c r="D441" i="2"/>
  <c r="C441" i="2"/>
  <c r="B441" i="2"/>
  <c r="E440" i="2"/>
  <c r="D440" i="2"/>
  <c r="C440" i="2"/>
  <c r="B440" i="2"/>
  <c r="E439" i="2"/>
  <c r="D439" i="2"/>
  <c r="C439" i="2"/>
  <c r="B439" i="2"/>
  <c r="E438" i="2"/>
  <c r="D438" i="2"/>
  <c r="C438" i="2"/>
  <c r="B438" i="2"/>
  <c r="E437" i="2"/>
  <c r="D437" i="2"/>
  <c r="C437" i="2"/>
  <c r="B437" i="2"/>
  <c r="E436" i="2"/>
  <c r="D436" i="2"/>
  <c r="C436" i="2"/>
  <c r="B436" i="2"/>
  <c r="E435" i="2"/>
  <c r="D435" i="2"/>
  <c r="C435" i="2"/>
  <c r="B435" i="2"/>
  <c r="E434" i="2"/>
  <c r="D434" i="2"/>
  <c r="C434" i="2"/>
  <c r="B434" i="2"/>
  <c r="E433" i="2"/>
  <c r="D433" i="2"/>
  <c r="C433" i="2"/>
  <c r="B433" i="2"/>
  <c r="E432" i="2"/>
  <c r="D432" i="2"/>
  <c r="C432" i="2"/>
  <c r="B432" i="2"/>
  <c r="E431" i="2"/>
  <c r="D431" i="2"/>
  <c r="C431" i="2"/>
  <c r="B431" i="2"/>
  <c r="E430" i="2"/>
  <c r="D430" i="2"/>
  <c r="C430" i="2"/>
  <c r="B430" i="2"/>
  <c r="E429" i="2"/>
  <c r="D429" i="2"/>
  <c r="C429" i="2"/>
  <c r="B429" i="2"/>
  <c r="E428" i="2"/>
  <c r="D428" i="2"/>
  <c r="C428" i="2"/>
  <c r="B428" i="2"/>
  <c r="E427" i="2"/>
  <c r="D427" i="2"/>
  <c r="C427" i="2"/>
  <c r="B427" i="2"/>
  <c r="E426" i="2"/>
  <c r="D426" i="2"/>
  <c r="C426" i="2"/>
  <c r="B426" i="2"/>
  <c r="E425" i="2"/>
  <c r="D425" i="2"/>
  <c r="C425" i="2"/>
  <c r="B425" i="2"/>
  <c r="E424" i="2"/>
  <c r="D424" i="2"/>
  <c r="C424" i="2"/>
  <c r="B424" i="2"/>
  <c r="E423" i="2"/>
  <c r="D423" i="2"/>
  <c r="C423" i="2"/>
  <c r="B423" i="2"/>
  <c r="E422" i="2"/>
  <c r="D422" i="2"/>
  <c r="C422" i="2"/>
  <c r="B422" i="2"/>
  <c r="E421" i="2"/>
  <c r="D421" i="2"/>
  <c r="C421" i="2"/>
  <c r="B421" i="2"/>
  <c r="E420" i="2"/>
  <c r="D420" i="2"/>
  <c r="C420" i="2"/>
  <c r="B420" i="2"/>
  <c r="E419" i="2"/>
  <c r="D419" i="2"/>
  <c r="C419" i="2"/>
  <c r="B419" i="2"/>
  <c r="E418" i="2"/>
  <c r="D418" i="2"/>
  <c r="C418" i="2"/>
  <c r="B418" i="2"/>
  <c r="E417" i="2"/>
  <c r="D417" i="2"/>
  <c r="C417" i="2"/>
  <c r="B417" i="2"/>
  <c r="E416" i="2"/>
  <c r="D416" i="2"/>
  <c r="C416" i="2"/>
  <c r="B416" i="2"/>
  <c r="E415" i="2"/>
  <c r="D415" i="2"/>
  <c r="C415" i="2"/>
  <c r="B415" i="2"/>
  <c r="E414" i="2"/>
  <c r="D414" i="2"/>
  <c r="C414" i="2"/>
  <c r="B414" i="2"/>
  <c r="E413" i="2"/>
  <c r="D413" i="2"/>
  <c r="C413" i="2"/>
  <c r="B413" i="2"/>
  <c r="E412" i="2"/>
  <c r="D412" i="2"/>
  <c r="C412" i="2"/>
  <c r="B412" i="2"/>
  <c r="E411" i="2"/>
  <c r="D411" i="2"/>
  <c r="C411" i="2"/>
  <c r="B411" i="2"/>
  <c r="E410" i="2"/>
  <c r="D410" i="2"/>
  <c r="C410" i="2"/>
  <c r="B410" i="2"/>
  <c r="E409" i="2"/>
  <c r="D409" i="2"/>
  <c r="C409" i="2"/>
  <c r="B409" i="2"/>
  <c r="E408" i="2"/>
  <c r="D408" i="2"/>
  <c r="C408" i="2"/>
  <c r="B408" i="2"/>
  <c r="E407" i="2"/>
  <c r="D407" i="2"/>
  <c r="C407" i="2"/>
  <c r="B407" i="2"/>
  <c r="E406" i="2"/>
  <c r="D406" i="2"/>
  <c r="C406" i="2"/>
  <c r="B406" i="2"/>
  <c r="E405" i="2"/>
  <c r="D405" i="2"/>
  <c r="C405" i="2"/>
  <c r="B405" i="2"/>
  <c r="E404" i="2"/>
  <c r="D404" i="2"/>
  <c r="C404" i="2"/>
  <c r="B404" i="2"/>
  <c r="E403" i="2"/>
  <c r="D403" i="2"/>
  <c r="C403" i="2"/>
  <c r="B403" i="2"/>
  <c r="E402" i="2"/>
  <c r="D402" i="2"/>
  <c r="C402" i="2"/>
  <c r="B402" i="2"/>
  <c r="E401" i="2"/>
  <c r="D401" i="2"/>
  <c r="C401" i="2"/>
  <c r="B401" i="2"/>
  <c r="E400" i="2"/>
  <c r="D400" i="2"/>
  <c r="C400" i="2"/>
  <c r="B400" i="2"/>
  <c r="E399" i="2"/>
  <c r="D399" i="2"/>
  <c r="C399" i="2"/>
  <c r="B399" i="2"/>
  <c r="E398" i="2"/>
  <c r="D398" i="2"/>
  <c r="C398" i="2"/>
  <c r="B398" i="2"/>
  <c r="E397" i="2"/>
  <c r="D397" i="2"/>
  <c r="C397" i="2"/>
  <c r="B397" i="2"/>
  <c r="E396" i="2"/>
  <c r="D396" i="2"/>
  <c r="C396" i="2"/>
  <c r="B396" i="2"/>
  <c r="E395" i="2"/>
  <c r="D395" i="2"/>
  <c r="C395" i="2"/>
  <c r="B395" i="2"/>
  <c r="E394" i="2"/>
  <c r="D394" i="2"/>
  <c r="C394" i="2"/>
  <c r="B394" i="2"/>
  <c r="E393" i="2"/>
  <c r="D393" i="2"/>
  <c r="C393" i="2"/>
  <c r="B393" i="2"/>
  <c r="E392" i="2"/>
  <c r="D392" i="2"/>
  <c r="C392" i="2"/>
  <c r="B392" i="2"/>
  <c r="E391" i="2"/>
  <c r="D391" i="2"/>
  <c r="C391" i="2"/>
  <c r="B391" i="2"/>
  <c r="E390" i="2"/>
  <c r="D390" i="2"/>
  <c r="C390" i="2"/>
  <c r="B390" i="2"/>
  <c r="E389" i="2"/>
  <c r="D389" i="2"/>
  <c r="C389" i="2"/>
  <c r="B389" i="2"/>
  <c r="E388" i="2"/>
  <c r="D388" i="2"/>
  <c r="C388" i="2"/>
  <c r="B388" i="2"/>
  <c r="E387" i="2"/>
  <c r="D387" i="2"/>
  <c r="C387" i="2"/>
  <c r="B387" i="2"/>
  <c r="E386" i="2"/>
  <c r="D386" i="2"/>
  <c r="C386" i="2"/>
  <c r="B386" i="2"/>
  <c r="E385" i="2"/>
  <c r="D385" i="2"/>
  <c r="C385" i="2"/>
  <c r="B385" i="2"/>
  <c r="E384" i="2"/>
  <c r="D384" i="2"/>
  <c r="C384" i="2"/>
  <c r="B384" i="2"/>
  <c r="E383" i="2"/>
  <c r="D383" i="2"/>
  <c r="C383" i="2"/>
  <c r="B383" i="2"/>
  <c r="E382" i="2"/>
  <c r="D382" i="2"/>
  <c r="C382" i="2"/>
  <c r="B382" i="2"/>
  <c r="E381" i="2"/>
  <c r="D381" i="2"/>
  <c r="C381" i="2"/>
  <c r="B381" i="2"/>
  <c r="E380" i="2"/>
  <c r="D380" i="2"/>
  <c r="C380" i="2"/>
  <c r="B380" i="2"/>
  <c r="E379" i="2"/>
  <c r="D379" i="2"/>
  <c r="C379" i="2"/>
  <c r="B379" i="2"/>
  <c r="E378" i="2"/>
  <c r="D378" i="2"/>
  <c r="C378" i="2"/>
  <c r="B378" i="2"/>
  <c r="E377" i="2"/>
  <c r="D377" i="2"/>
  <c r="C377" i="2"/>
  <c r="B377" i="2"/>
  <c r="E376" i="2"/>
  <c r="D376" i="2"/>
  <c r="C376" i="2"/>
  <c r="B376" i="2"/>
  <c r="E375" i="2"/>
  <c r="D375" i="2"/>
  <c r="C375" i="2"/>
  <c r="B375" i="2"/>
  <c r="E374" i="2"/>
  <c r="D374" i="2"/>
  <c r="C374" i="2"/>
  <c r="B374" i="2"/>
  <c r="E373" i="2"/>
  <c r="D373" i="2"/>
  <c r="C373" i="2"/>
  <c r="B373" i="2"/>
  <c r="E372" i="2"/>
  <c r="D372" i="2"/>
  <c r="C372" i="2"/>
  <c r="B372" i="2"/>
  <c r="E371" i="2"/>
  <c r="D371" i="2"/>
  <c r="C371" i="2"/>
  <c r="B371" i="2"/>
  <c r="E370" i="2"/>
  <c r="D370" i="2"/>
  <c r="C370" i="2"/>
  <c r="B370" i="2"/>
  <c r="E369" i="2"/>
  <c r="D369" i="2"/>
  <c r="C369" i="2"/>
  <c r="B369" i="2"/>
  <c r="E368" i="2"/>
  <c r="D368" i="2"/>
  <c r="C368" i="2"/>
  <c r="B368" i="2"/>
  <c r="E367" i="2"/>
  <c r="D367" i="2"/>
  <c r="C367" i="2"/>
  <c r="B367" i="2"/>
  <c r="E366" i="2"/>
  <c r="D366" i="2"/>
  <c r="C366" i="2"/>
  <c r="B366" i="2"/>
  <c r="E365" i="2"/>
  <c r="D365" i="2"/>
  <c r="C365" i="2"/>
  <c r="B365" i="2"/>
  <c r="E364" i="2"/>
  <c r="D364" i="2"/>
  <c r="C364" i="2"/>
  <c r="B364" i="2"/>
  <c r="E363" i="2"/>
  <c r="D363" i="2"/>
  <c r="C363" i="2"/>
  <c r="B363" i="2"/>
  <c r="E362" i="2"/>
  <c r="D362" i="2"/>
  <c r="C362" i="2"/>
  <c r="B362" i="2"/>
  <c r="E361" i="2"/>
  <c r="D361" i="2"/>
  <c r="C361" i="2"/>
  <c r="B361" i="2"/>
  <c r="E360" i="2"/>
  <c r="D360" i="2"/>
  <c r="C360" i="2"/>
  <c r="B360" i="2"/>
  <c r="E359" i="2"/>
  <c r="D359" i="2"/>
  <c r="C359" i="2"/>
  <c r="B359" i="2"/>
  <c r="E358" i="2"/>
  <c r="D358" i="2"/>
  <c r="C358" i="2"/>
  <c r="B358" i="2"/>
  <c r="E357" i="2"/>
  <c r="D357" i="2"/>
  <c r="C357" i="2"/>
  <c r="B357" i="2"/>
  <c r="E356" i="2"/>
  <c r="D356" i="2"/>
  <c r="C356" i="2"/>
  <c r="B356" i="2"/>
  <c r="E355" i="2"/>
  <c r="D355" i="2"/>
  <c r="C355" i="2"/>
  <c r="B355" i="2"/>
  <c r="E354" i="2"/>
  <c r="D354" i="2"/>
  <c r="C354" i="2"/>
  <c r="B354" i="2"/>
  <c r="E353" i="2"/>
  <c r="D353" i="2"/>
  <c r="C353" i="2"/>
  <c r="B353" i="2"/>
  <c r="E352" i="2"/>
  <c r="D352" i="2"/>
  <c r="C352" i="2"/>
  <c r="B352" i="2"/>
  <c r="E351" i="2"/>
  <c r="D351" i="2"/>
  <c r="C351" i="2"/>
  <c r="B351" i="2"/>
  <c r="E350" i="2"/>
  <c r="D350" i="2"/>
  <c r="C350" i="2"/>
  <c r="B350" i="2"/>
  <c r="E349" i="2"/>
  <c r="D349" i="2"/>
  <c r="C349" i="2"/>
  <c r="B349" i="2"/>
  <c r="E348" i="2"/>
  <c r="D348" i="2"/>
  <c r="C348" i="2"/>
  <c r="B348" i="2"/>
  <c r="E347" i="2"/>
  <c r="D347" i="2"/>
  <c r="C347" i="2"/>
  <c r="B347" i="2"/>
  <c r="E346" i="2"/>
  <c r="D346" i="2"/>
  <c r="C346" i="2"/>
  <c r="B346" i="2"/>
  <c r="E345" i="2"/>
  <c r="D345" i="2"/>
  <c r="C345" i="2"/>
  <c r="B345" i="2"/>
  <c r="E344" i="2"/>
  <c r="D344" i="2"/>
  <c r="C344" i="2"/>
  <c r="B344" i="2"/>
  <c r="E343" i="2"/>
  <c r="D343" i="2"/>
  <c r="C343" i="2"/>
  <c r="B343" i="2"/>
  <c r="E342" i="2"/>
  <c r="D342" i="2"/>
  <c r="C342" i="2"/>
  <c r="B342" i="2"/>
  <c r="E341" i="2"/>
  <c r="D341" i="2"/>
  <c r="C341" i="2"/>
  <c r="B341" i="2"/>
  <c r="E340" i="2"/>
  <c r="D340" i="2"/>
  <c r="C340" i="2"/>
  <c r="B340" i="2"/>
  <c r="E339" i="2"/>
  <c r="D339" i="2"/>
  <c r="C339" i="2"/>
  <c r="B339" i="2"/>
  <c r="E338" i="2"/>
  <c r="D338" i="2"/>
  <c r="C338" i="2"/>
  <c r="B338" i="2"/>
  <c r="E337" i="2"/>
  <c r="D337" i="2"/>
  <c r="C337" i="2"/>
  <c r="B337" i="2"/>
  <c r="E336" i="2"/>
  <c r="D336" i="2"/>
  <c r="C336" i="2"/>
  <c r="B336" i="2"/>
  <c r="E335" i="2"/>
  <c r="D335" i="2"/>
  <c r="C335" i="2"/>
  <c r="B335" i="2"/>
  <c r="E334" i="2"/>
  <c r="D334" i="2"/>
  <c r="C334" i="2"/>
  <c r="B334" i="2"/>
  <c r="E333" i="2"/>
  <c r="D333" i="2"/>
  <c r="C333" i="2"/>
  <c r="B333" i="2"/>
  <c r="E332" i="2"/>
  <c r="D332" i="2"/>
  <c r="C332" i="2"/>
  <c r="B332" i="2"/>
  <c r="E331" i="2"/>
  <c r="D331" i="2"/>
  <c r="C331" i="2"/>
  <c r="B331" i="2"/>
  <c r="E330" i="2"/>
  <c r="D330" i="2"/>
  <c r="C330" i="2"/>
  <c r="B330" i="2"/>
  <c r="E329" i="2"/>
  <c r="D329" i="2"/>
  <c r="C329" i="2"/>
  <c r="B329" i="2"/>
  <c r="E328" i="2"/>
  <c r="D328" i="2"/>
  <c r="C328" i="2"/>
  <c r="B328" i="2"/>
  <c r="E327" i="2"/>
  <c r="D327" i="2"/>
  <c r="C327" i="2"/>
  <c r="B327" i="2"/>
  <c r="E326" i="2"/>
  <c r="D326" i="2"/>
  <c r="C326" i="2"/>
  <c r="B326" i="2"/>
  <c r="E325" i="2"/>
  <c r="D325" i="2"/>
  <c r="C325" i="2"/>
  <c r="B325" i="2"/>
  <c r="E324" i="2"/>
  <c r="D324" i="2"/>
  <c r="C324" i="2"/>
  <c r="B324" i="2"/>
  <c r="E323" i="2"/>
  <c r="D323" i="2"/>
  <c r="C323" i="2"/>
  <c r="B323" i="2"/>
  <c r="E322" i="2"/>
  <c r="D322" i="2"/>
  <c r="C322" i="2"/>
  <c r="B322" i="2"/>
  <c r="E321" i="2"/>
  <c r="D321" i="2"/>
  <c r="C321" i="2"/>
  <c r="B321" i="2"/>
  <c r="E320" i="2"/>
  <c r="D320" i="2"/>
  <c r="C320" i="2"/>
  <c r="B320" i="2"/>
  <c r="E319" i="2"/>
  <c r="D319" i="2"/>
  <c r="C319" i="2"/>
  <c r="B319" i="2"/>
  <c r="E318" i="2"/>
  <c r="D318" i="2"/>
  <c r="C318" i="2"/>
  <c r="B318" i="2"/>
  <c r="E317" i="2"/>
  <c r="D317" i="2"/>
  <c r="C317" i="2"/>
  <c r="B317" i="2"/>
  <c r="E316" i="2"/>
  <c r="D316" i="2"/>
  <c r="C316" i="2"/>
  <c r="B316" i="2"/>
  <c r="E315" i="2"/>
  <c r="D315" i="2"/>
  <c r="C315" i="2"/>
  <c r="B315" i="2"/>
  <c r="E314" i="2"/>
  <c r="D314" i="2"/>
  <c r="C314" i="2"/>
  <c r="B314" i="2"/>
  <c r="E313" i="2"/>
  <c r="D313" i="2"/>
  <c r="C313" i="2"/>
  <c r="B313" i="2"/>
  <c r="E312" i="2"/>
  <c r="D312" i="2"/>
  <c r="C312" i="2"/>
  <c r="B312" i="2"/>
  <c r="E311" i="2"/>
  <c r="D311" i="2"/>
  <c r="C311" i="2"/>
  <c r="B311" i="2"/>
  <c r="E310" i="2"/>
  <c r="D310" i="2"/>
  <c r="C310" i="2"/>
  <c r="B310" i="2"/>
  <c r="E309" i="2"/>
  <c r="D309" i="2"/>
  <c r="C309" i="2"/>
  <c r="B309" i="2"/>
  <c r="E308" i="2"/>
  <c r="D308" i="2"/>
  <c r="C308" i="2"/>
  <c r="B308" i="2"/>
  <c r="E307" i="2"/>
  <c r="D307" i="2"/>
  <c r="C307" i="2"/>
  <c r="B307" i="2"/>
  <c r="E306" i="2"/>
  <c r="D306" i="2"/>
  <c r="C306" i="2"/>
  <c r="B306" i="2"/>
  <c r="E305" i="2"/>
  <c r="D305" i="2"/>
  <c r="C305" i="2"/>
  <c r="B305" i="2"/>
  <c r="E304" i="2"/>
  <c r="D304" i="2"/>
  <c r="C304" i="2"/>
  <c r="B304" i="2"/>
  <c r="E303" i="2"/>
  <c r="D303" i="2"/>
  <c r="C303" i="2"/>
  <c r="B303" i="2"/>
  <c r="E302" i="2"/>
  <c r="D302" i="2"/>
  <c r="C302" i="2"/>
  <c r="B302" i="2"/>
  <c r="E301" i="2"/>
  <c r="D301" i="2"/>
  <c r="C301" i="2"/>
  <c r="B301" i="2"/>
  <c r="E300" i="2"/>
  <c r="D300" i="2"/>
  <c r="C300" i="2"/>
  <c r="B300" i="2"/>
  <c r="E299" i="2"/>
  <c r="D299" i="2"/>
  <c r="C299" i="2"/>
  <c r="B299" i="2"/>
  <c r="E298" i="2"/>
  <c r="D298" i="2"/>
  <c r="C298" i="2"/>
  <c r="B298" i="2"/>
  <c r="E297" i="2"/>
  <c r="D297" i="2"/>
  <c r="C297" i="2"/>
  <c r="B297" i="2"/>
  <c r="E296" i="2"/>
  <c r="D296" i="2"/>
  <c r="C296" i="2"/>
  <c r="B296" i="2"/>
  <c r="E295" i="2"/>
  <c r="D295" i="2"/>
  <c r="C295" i="2"/>
  <c r="B295" i="2"/>
  <c r="E294" i="2"/>
  <c r="D294" i="2"/>
  <c r="C294" i="2"/>
  <c r="B294" i="2"/>
  <c r="E293" i="2"/>
  <c r="D293" i="2"/>
  <c r="C293" i="2"/>
  <c r="B293" i="2"/>
  <c r="E292" i="2"/>
  <c r="D292" i="2"/>
  <c r="C292" i="2"/>
  <c r="B292" i="2"/>
  <c r="E291" i="2"/>
  <c r="D291" i="2"/>
  <c r="C291" i="2"/>
  <c r="B291" i="2"/>
  <c r="E290" i="2"/>
  <c r="D290" i="2"/>
  <c r="C290" i="2"/>
  <c r="B290" i="2"/>
  <c r="E289" i="2"/>
  <c r="D289" i="2"/>
  <c r="C289" i="2"/>
  <c r="B289" i="2"/>
  <c r="E288" i="2"/>
  <c r="D288" i="2"/>
  <c r="C288" i="2"/>
  <c r="B288" i="2"/>
  <c r="E287" i="2"/>
  <c r="D287" i="2"/>
  <c r="C287" i="2"/>
  <c r="B287" i="2"/>
  <c r="E286" i="2"/>
  <c r="D286" i="2"/>
  <c r="C286" i="2"/>
  <c r="B286" i="2"/>
  <c r="E285" i="2"/>
  <c r="D285" i="2"/>
  <c r="C285" i="2"/>
  <c r="B285" i="2"/>
  <c r="E284" i="2"/>
  <c r="D284" i="2"/>
  <c r="C284" i="2"/>
  <c r="B284" i="2"/>
  <c r="E283" i="2"/>
  <c r="D283" i="2"/>
  <c r="C283" i="2"/>
  <c r="B283" i="2"/>
  <c r="E282" i="2"/>
  <c r="D282" i="2"/>
  <c r="C282" i="2"/>
  <c r="B282" i="2"/>
  <c r="E281" i="2"/>
  <c r="D281" i="2"/>
  <c r="C281" i="2"/>
  <c r="B281" i="2"/>
  <c r="E280" i="2"/>
  <c r="D280" i="2"/>
  <c r="C280" i="2"/>
  <c r="B280" i="2"/>
  <c r="E279" i="2"/>
  <c r="D279" i="2"/>
  <c r="C279" i="2"/>
  <c r="B279" i="2"/>
  <c r="E278" i="2"/>
  <c r="D278" i="2"/>
  <c r="C278" i="2"/>
  <c r="B278" i="2"/>
  <c r="E277" i="2"/>
  <c r="D277" i="2"/>
  <c r="C277" i="2"/>
  <c r="B277" i="2"/>
  <c r="E276" i="2"/>
  <c r="D276" i="2"/>
  <c r="C276" i="2"/>
  <c r="B276" i="2"/>
  <c r="E275" i="2"/>
  <c r="D275" i="2"/>
  <c r="C275" i="2"/>
  <c r="B275" i="2"/>
  <c r="E274" i="2"/>
  <c r="D274" i="2"/>
  <c r="C274" i="2"/>
  <c r="B274" i="2"/>
  <c r="E273" i="2"/>
  <c r="D273" i="2"/>
  <c r="C273" i="2"/>
  <c r="B273" i="2"/>
  <c r="E272" i="2"/>
  <c r="D272" i="2"/>
  <c r="C272" i="2"/>
  <c r="B272" i="2"/>
  <c r="E271" i="2"/>
  <c r="D271" i="2"/>
  <c r="C271" i="2"/>
  <c r="B271" i="2"/>
  <c r="E270" i="2"/>
  <c r="D270" i="2"/>
  <c r="C270" i="2"/>
  <c r="B270" i="2"/>
  <c r="E269" i="2"/>
  <c r="D269" i="2"/>
  <c r="C269" i="2"/>
  <c r="B269" i="2"/>
  <c r="E268" i="2"/>
  <c r="D268" i="2"/>
  <c r="C268" i="2"/>
  <c r="B268" i="2"/>
  <c r="E267" i="2"/>
  <c r="D267" i="2"/>
  <c r="C267" i="2"/>
  <c r="B267" i="2"/>
  <c r="E266" i="2"/>
  <c r="D266" i="2"/>
  <c r="C266" i="2"/>
  <c r="B266" i="2"/>
  <c r="E265" i="2"/>
  <c r="D265" i="2"/>
  <c r="C265" i="2"/>
  <c r="B265" i="2"/>
  <c r="E264" i="2"/>
  <c r="D264" i="2"/>
  <c r="C264" i="2"/>
  <c r="B264" i="2"/>
  <c r="E263" i="2"/>
  <c r="D263" i="2"/>
  <c r="C263" i="2"/>
  <c r="B263" i="2"/>
  <c r="E262" i="2"/>
  <c r="D262" i="2"/>
  <c r="C262" i="2"/>
  <c r="B262" i="2"/>
  <c r="E261" i="2"/>
  <c r="D261" i="2"/>
  <c r="C261" i="2"/>
  <c r="B261" i="2"/>
  <c r="E260" i="2"/>
  <c r="D260" i="2"/>
  <c r="C260" i="2"/>
  <c r="B260" i="2"/>
  <c r="E259" i="2"/>
  <c r="D259" i="2"/>
  <c r="C259" i="2"/>
  <c r="B259" i="2"/>
  <c r="E258" i="2"/>
  <c r="D258" i="2"/>
  <c r="C258" i="2"/>
  <c r="B258" i="2"/>
  <c r="E257" i="2"/>
  <c r="D257" i="2"/>
  <c r="C257" i="2"/>
  <c r="B257" i="2"/>
  <c r="E256" i="2"/>
  <c r="D256" i="2"/>
  <c r="C256" i="2"/>
  <c r="B256" i="2"/>
  <c r="E255" i="2"/>
  <c r="D255" i="2"/>
  <c r="C255" i="2"/>
  <c r="B255" i="2"/>
  <c r="E254" i="2"/>
  <c r="D254" i="2"/>
  <c r="C254" i="2"/>
  <c r="B254" i="2"/>
  <c r="E253" i="2"/>
  <c r="D253" i="2"/>
  <c r="C253" i="2"/>
  <c r="B253" i="2"/>
  <c r="E252" i="2"/>
  <c r="D252" i="2"/>
  <c r="C252" i="2"/>
  <c r="B252" i="2"/>
  <c r="E251" i="2"/>
  <c r="D251" i="2"/>
  <c r="C251" i="2"/>
  <c r="B251" i="2"/>
  <c r="E250" i="2"/>
  <c r="D250" i="2"/>
  <c r="C250" i="2"/>
  <c r="B250" i="2"/>
  <c r="E249" i="2"/>
  <c r="D249" i="2"/>
  <c r="C249" i="2"/>
  <c r="B249" i="2"/>
  <c r="E248" i="2"/>
  <c r="D248" i="2"/>
  <c r="C248" i="2"/>
  <c r="B248" i="2"/>
  <c r="E247" i="2"/>
  <c r="D247" i="2"/>
  <c r="C247" i="2"/>
  <c r="B247" i="2"/>
  <c r="E246" i="2"/>
  <c r="D246" i="2"/>
  <c r="C246" i="2"/>
  <c r="B246" i="2"/>
  <c r="E245" i="2"/>
  <c r="D245" i="2"/>
  <c r="C245" i="2"/>
  <c r="B245" i="2"/>
  <c r="E244" i="2"/>
  <c r="D244" i="2"/>
  <c r="C244" i="2"/>
  <c r="B244" i="2"/>
  <c r="E243" i="2"/>
  <c r="D243" i="2"/>
  <c r="C243" i="2"/>
  <c r="B243" i="2"/>
  <c r="E242" i="2"/>
  <c r="D242" i="2"/>
  <c r="C242" i="2"/>
  <c r="B242" i="2"/>
  <c r="E241" i="2"/>
  <c r="D241" i="2"/>
  <c r="C241" i="2"/>
  <c r="B241" i="2"/>
  <c r="E240" i="2"/>
  <c r="D240" i="2"/>
  <c r="C240" i="2"/>
  <c r="B240" i="2"/>
  <c r="E239" i="2"/>
  <c r="D239" i="2"/>
  <c r="C239" i="2"/>
  <c r="B239" i="2"/>
  <c r="E238" i="2"/>
  <c r="D238" i="2"/>
  <c r="C238" i="2"/>
  <c r="B238" i="2"/>
  <c r="E237" i="2"/>
  <c r="D237" i="2"/>
  <c r="C237" i="2"/>
  <c r="B237" i="2"/>
  <c r="E236" i="2"/>
  <c r="D236" i="2"/>
  <c r="C236" i="2"/>
  <c r="B236" i="2"/>
  <c r="E235" i="2"/>
  <c r="D235" i="2"/>
  <c r="C235" i="2"/>
  <c r="B235" i="2"/>
  <c r="E234" i="2"/>
  <c r="D234" i="2"/>
  <c r="C234" i="2"/>
  <c r="B234" i="2"/>
  <c r="E233" i="2"/>
  <c r="D233" i="2"/>
  <c r="C233" i="2"/>
  <c r="B233" i="2"/>
  <c r="E232" i="2"/>
  <c r="D232" i="2"/>
  <c r="C232" i="2"/>
  <c r="B232" i="2"/>
  <c r="E231" i="2"/>
  <c r="D231" i="2"/>
  <c r="C231" i="2"/>
  <c r="B231" i="2"/>
  <c r="E230" i="2"/>
  <c r="D230" i="2"/>
  <c r="C230" i="2"/>
  <c r="B230" i="2"/>
  <c r="E229" i="2"/>
  <c r="D229" i="2"/>
  <c r="C229" i="2"/>
  <c r="B229" i="2"/>
  <c r="E228" i="2"/>
  <c r="D228" i="2"/>
  <c r="C228" i="2"/>
  <c r="B228" i="2"/>
  <c r="E227" i="2"/>
  <c r="D227" i="2"/>
  <c r="C227" i="2"/>
  <c r="B227" i="2"/>
  <c r="E226" i="2"/>
  <c r="D226" i="2"/>
  <c r="C226" i="2"/>
  <c r="B226" i="2"/>
  <c r="E225" i="2"/>
  <c r="D225" i="2"/>
  <c r="C225" i="2"/>
  <c r="B225" i="2"/>
  <c r="E224" i="2"/>
  <c r="D224" i="2"/>
  <c r="C224" i="2"/>
  <c r="B224" i="2"/>
  <c r="E223" i="2"/>
  <c r="D223" i="2"/>
  <c r="C223" i="2"/>
  <c r="B223" i="2"/>
  <c r="E222" i="2"/>
  <c r="D222" i="2"/>
  <c r="C222" i="2"/>
  <c r="B222" i="2"/>
  <c r="E221" i="2"/>
  <c r="D221" i="2"/>
  <c r="C221" i="2"/>
  <c r="B221" i="2"/>
  <c r="E220" i="2"/>
  <c r="D220" i="2"/>
  <c r="C220" i="2"/>
  <c r="B220" i="2"/>
  <c r="E219" i="2"/>
  <c r="D219" i="2"/>
  <c r="C219" i="2"/>
  <c r="B219" i="2"/>
  <c r="E218" i="2"/>
  <c r="D218" i="2"/>
  <c r="C218" i="2"/>
  <c r="B218" i="2"/>
  <c r="E217" i="2"/>
  <c r="D217" i="2"/>
  <c r="C217" i="2"/>
  <c r="B217" i="2"/>
  <c r="E216" i="2"/>
  <c r="D216" i="2"/>
  <c r="C216" i="2"/>
  <c r="B216" i="2"/>
  <c r="E215" i="2"/>
  <c r="D215" i="2"/>
  <c r="C215" i="2"/>
  <c r="B215" i="2"/>
  <c r="E214" i="2"/>
  <c r="D214" i="2"/>
  <c r="C214" i="2"/>
  <c r="B214" i="2"/>
  <c r="E213" i="2"/>
  <c r="D213" i="2"/>
  <c r="C213" i="2"/>
  <c r="B213" i="2"/>
  <c r="E212" i="2"/>
  <c r="D212" i="2"/>
  <c r="C212" i="2"/>
  <c r="B212" i="2"/>
  <c r="E211" i="2"/>
  <c r="D211" i="2"/>
  <c r="C211" i="2"/>
  <c r="B211" i="2"/>
  <c r="E210" i="2"/>
  <c r="D210" i="2"/>
  <c r="C210" i="2"/>
  <c r="B210" i="2"/>
  <c r="E209" i="2"/>
  <c r="D209" i="2"/>
  <c r="C209" i="2"/>
  <c r="B209" i="2"/>
  <c r="E208" i="2"/>
  <c r="D208" i="2"/>
  <c r="C208" i="2"/>
  <c r="B208" i="2"/>
  <c r="E207" i="2"/>
  <c r="D207" i="2"/>
  <c r="C207" i="2"/>
  <c r="B207" i="2"/>
  <c r="E206" i="2"/>
  <c r="D206" i="2"/>
  <c r="C206" i="2"/>
  <c r="B206" i="2"/>
  <c r="E205" i="2"/>
  <c r="D205" i="2"/>
  <c r="C205" i="2"/>
  <c r="B205" i="2"/>
  <c r="E204" i="2"/>
  <c r="D204" i="2"/>
  <c r="C204" i="2"/>
  <c r="B204" i="2"/>
  <c r="E203" i="2"/>
  <c r="D203" i="2"/>
  <c r="C203" i="2"/>
  <c r="B203" i="2"/>
  <c r="E202" i="2"/>
  <c r="D202" i="2"/>
  <c r="C202" i="2"/>
  <c r="B202" i="2"/>
  <c r="E201" i="2"/>
  <c r="D201" i="2"/>
  <c r="C201" i="2"/>
  <c r="B201" i="2"/>
  <c r="E200" i="2"/>
  <c r="D200" i="2"/>
  <c r="C200" i="2"/>
  <c r="B200" i="2"/>
  <c r="E199" i="2"/>
  <c r="D199" i="2"/>
  <c r="C199" i="2"/>
  <c r="B199" i="2"/>
  <c r="E198" i="2"/>
  <c r="D198" i="2"/>
  <c r="C198" i="2"/>
  <c r="B198" i="2"/>
  <c r="E197" i="2"/>
  <c r="D197" i="2"/>
  <c r="C197" i="2"/>
  <c r="B197" i="2"/>
  <c r="E196" i="2"/>
  <c r="D196" i="2"/>
  <c r="C196" i="2"/>
  <c r="B196" i="2"/>
  <c r="E195" i="2"/>
  <c r="D195" i="2"/>
  <c r="C195" i="2"/>
  <c r="B195" i="2"/>
  <c r="E194" i="2"/>
  <c r="D194" i="2"/>
  <c r="C194" i="2"/>
  <c r="B194" i="2"/>
  <c r="E193" i="2"/>
  <c r="D193" i="2"/>
  <c r="C193" i="2"/>
  <c r="B193" i="2"/>
  <c r="E192" i="2"/>
  <c r="D192" i="2"/>
  <c r="C192" i="2"/>
  <c r="B192" i="2"/>
  <c r="E191" i="2"/>
  <c r="D191" i="2"/>
  <c r="C191" i="2"/>
  <c r="B191" i="2"/>
  <c r="E190" i="2"/>
  <c r="D190" i="2"/>
  <c r="C190" i="2"/>
  <c r="B190" i="2"/>
  <c r="E189" i="2"/>
  <c r="D189" i="2"/>
  <c r="C189" i="2"/>
  <c r="B189" i="2"/>
  <c r="E188" i="2"/>
  <c r="D188" i="2"/>
  <c r="C188" i="2"/>
  <c r="B188" i="2"/>
  <c r="E187" i="2"/>
  <c r="D187" i="2"/>
  <c r="C187" i="2"/>
  <c r="B187" i="2"/>
  <c r="E186" i="2"/>
  <c r="D186" i="2"/>
  <c r="C186" i="2"/>
  <c r="B186" i="2"/>
  <c r="E185" i="2"/>
  <c r="D185" i="2"/>
  <c r="C185" i="2"/>
  <c r="B185" i="2"/>
  <c r="E184" i="2"/>
  <c r="D184" i="2"/>
  <c r="C184" i="2"/>
  <c r="B184" i="2"/>
  <c r="E183" i="2"/>
  <c r="D183" i="2"/>
  <c r="C183" i="2"/>
  <c r="B183" i="2"/>
  <c r="E182" i="2"/>
  <c r="D182" i="2"/>
  <c r="C182" i="2"/>
  <c r="B182" i="2"/>
  <c r="E181" i="2"/>
  <c r="D181" i="2"/>
  <c r="C181" i="2"/>
  <c r="B181" i="2"/>
  <c r="E180" i="2"/>
  <c r="D180" i="2"/>
  <c r="C180" i="2"/>
  <c r="B180" i="2"/>
  <c r="E179" i="2"/>
  <c r="D179" i="2"/>
  <c r="C179" i="2"/>
  <c r="B179" i="2"/>
  <c r="E178" i="2"/>
  <c r="D178" i="2"/>
  <c r="C178" i="2"/>
  <c r="B178" i="2"/>
  <c r="E177" i="2"/>
  <c r="D177" i="2"/>
  <c r="C177" i="2"/>
  <c r="B177" i="2"/>
  <c r="E176" i="2"/>
  <c r="D176" i="2"/>
  <c r="C176" i="2"/>
  <c r="B176" i="2"/>
  <c r="E175" i="2"/>
  <c r="D175" i="2"/>
  <c r="C175" i="2"/>
  <c r="B175" i="2"/>
  <c r="E174" i="2"/>
  <c r="D174" i="2"/>
  <c r="C174" i="2"/>
  <c r="B174" i="2"/>
  <c r="E173" i="2"/>
  <c r="D173" i="2"/>
  <c r="C173" i="2"/>
  <c r="B173" i="2"/>
  <c r="E172" i="2"/>
  <c r="D172" i="2"/>
  <c r="C172" i="2"/>
  <c r="B172" i="2"/>
  <c r="E171" i="2"/>
  <c r="D171" i="2"/>
  <c r="C171" i="2"/>
  <c r="B171" i="2"/>
  <c r="E170" i="2"/>
  <c r="D170" i="2"/>
  <c r="C170" i="2"/>
  <c r="B170" i="2"/>
  <c r="E169" i="2"/>
  <c r="D169" i="2"/>
  <c r="C169" i="2"/>
  <c r="B169" i="2"/>
  <c r="E168" i="2"/>
  <c r="D168" i="2"/>
  <c r="C168" i="2"/>
  <c r="B168" i="2"/>
  <c r="E167" i="2"/>
  <c r="D167" i="2"/>
  <c r="C167" i="2"/>
  <c r="B167" i="2"/>
  <c r="E166" i="2"/>
  <c r="D166" i="2"/>
  <c r="C166" i="2"/>
  <c r="B166" i="2"/>
  <c r="E165" i="2"/>
  <c r="D165" i="2"/>
  <c r="C165" i="2"/>
  <c r="B165" i="2"/>
  <c r="E164" i="2"/>
  <c r="D164" i="2"/>
  <c r="C164" i="2"/>
  <c r="B164" i="2"/>
  <c r="E163" i="2"/>
  <c r="D163" i="2"/>
  <c r="C163" i="2"/>
  <c r="B163" i="2"/>
  <c r="E162" i="2"/>
  <c r="D162" i="2"/>
  <c r="C162" i="2"/>
  <c r="B162" i="2"/>
  <c r="E161" i="2"/>
  <c r="D161" i="2"/>
  <c r="C161" i="2"/>
  <c r="B161" i="2"/>
  <c r="E160" i="2"/>
  <c r="D160" i="2"/>
  <c r="C160" i="2"/>
  <c r="B160" i="2"/>
  <c r="E159" i="2"/>
  <c r="D159" i="2"/>
  <c r="C159" i="2"/>
  <c r="B159" i="2"/>
  <c r="E158" i="2"/>
  <c r="D158" i="2"/>
  <c r="C158" i="2"/>
  <c r="B158" i="2"/>
  <c r="E157" i="2"/>
  <c r="D157" i="2"/>
  <c r="C157" i="2"/>
  <c r="B157" i="2"/>
  <c r="E156" i="2"/>
  <c r="D156" i="2"/>
  <c r="C156" i="2"/>
  <c r="B156" i="2"/>
  <c r="E155" i="2"/>
  <c r="D155" i="2"/>
  <c r="C155" i="2"/>
  <c r="B155" i="2"/>
  <c r="E154" i="2"/>
  <c r="D154" i="2"/>
  <c r="C154" i="2"/>
  <c r="B154" i="2"/>
  <c r="E153" i="2"/>
  <c r="D153" i="2"/>
  <c r="C153" i="2"/>
  <c r="B153" i="2"/>
  <c r="E152" i="2"/>
  <c r="D152" i="2"/>
  <c r="C152" i="2"/>
  <c r="B152" i="2"/>
  <c r="E151" i="2"/>
  <c r="D151" i="2"/>
  <c r="C151" i="2"/>
  <c r="B151" i="2"/>
  <c r="E150" i="2"/>
  <c r="D150" i="2"/>
  <c r="C150" i="2"/>
  <c r="B150" i="2"/>
  <c r="E149" i="2"/>
  <c r="D149" i="2"/>
  <c r="C149" i="2"/>
  <c r="B149" i="2"/>
  <c r="E148" i="2"/>
  <c r="D148" i="2"/>
  <c r="C148" i="2"/>
  <c r="B148" i="2"/>
  <c r="E147" i="2"/>
  <c r="D147" i="2"/>
  <c r="C147" i="2"/>
  <c r="B147" i="2"/>
  <c r="E146" i="2"/>
  <c r="D146" i="2"/>
  <c r="C146" i="2"/>
  <c r="B146" i="2"/>
  <c r="E145" i="2"/>
  <c r="D145" i="2"/>
  <c r="C145" i="2"/>
  <c r="B145" i="2"/>
  <c r="E144" i="2"/>
  <c r="D144" i="2"/>
  <c r="C144" i="2"/>
  <c r="B144" i="2"/>
  <c r="E143" i="2"/>
  <c r="D143" i="2"/>
  <c r="C143" i="2"/>
  <c r="B143" i="2"/>
  <c r="E142" i="2"/>
  <c r="D142" i="2"/>
  <c r="C142" i="2"/>
  <c r="B142" i="2"/>
  <c r="E141" i="2"/>
  <c r="D141" i="2"/>
  <c r="C141" i="2"/>
  <c r="B141" i="2"/>
  <c r="E140" i="2"/>
  <c r="D140" i="2"/>
  <c r="C140" i="2"/>
  <c r="B140" i="2"/>
  <c r="E139" i="2"/>
  <c r="D139" i="2"/>
  <c r="C139" i="2"/>
  <c r="B139" i="2"/>
  <c r="E138" i="2"/>
  <c r="D138" i="2"/>
  <c r="C138" i="2"/>
  <c r="B138" i="2"/>
  <c r="E137" i="2"/>
  <c r="D137" i="2"/>
  <c r="C137" i="2"/>
  <c r="B137" i="2"/>
  <c r="E136" i="2"/>
  <c r="D136" i="2"/>
  <c r="C136" i="2"/>
  <c r="B136" i="2"/>
  <c r="E135" i="2"/>
  <c r="D135" i="2"/>
  <c r="C135" i="2"/>
  <c r="B135" i="2"/>
  <c r="E134" i="2"/>
  <c r="D134" i="2"/>
  <c r="C134" i="2"/>
  <c r="B134" i="2"/>
  <c r="E133" i="2"/>
  <c r="D133" i="2"/>
  <c r="C133" i="2"/>
  <c r="B133" i="2"/>
  <c r="E132" i="2"/>
  <c r="D132" i="2"/>
  <c r="C132" i="2"/>
  <c r="B132" i="2"/>
  <c r="E131" i="2"/>
  <c r="D131" i="2"/>
  <c r="C131" i="2"/>
  <c r="B131" i="2"/>
  <c r="E130" i="2"/>
  <c r="D130" i="2"/>
  <c r="C130" i="2"/>
  <c r="B130" i="2"/>
  <c r="E129" i="2"/>
  <c r="D129" i="2"/>
  <c r="C129" i="2"/>
  <c r="B129" i="2"/>
  <c r="E128" i="2"/>
  <c r="D128" i="2"/>
  <c r="C128" i="2"/>
  <c r="B128" i="2"/>
  <c r="E127" i="2"/>
  <c r="D127" i="2"/>
  <c r="C127" i="2"/>
  <c r="B127" i="2"/>
  <c r="E126" i="2"/>
  <c r="D126" i="2"/>
  <c r="C126" i="2"/>
  <c r="B126" i="2"/>
  <c r="E125" i="2"/>
  <c r="D125" i="2"/>
  <c r="C125" i="2"/>
  <c r="B125" i="2"/>
  <c r="E124" i="2"/>
  <c r="D124" i="2"/>
  <c r="C124" i="2"/>
  <c r="B124" i="2"/>
  <c r="E123" i="2"/>
  <c r="D123" i="2"/>
  <c r="C123" i="2"/>
  <c r="B123" i="2"/>
  <c r="E122" i="2"/>
  <c r="D122" i="2"/>
  <c r="C122" i="2"/>
  <c r="B122" i="2"/>
  <c r="E121" i="2"/>
  <c r="D121" i="2"/>
  <c r="C121" i="2"/>
  <c r="B121" i="2"/>
  <c r="E120" i="2"/>
  <c r="D120" i="2"/>
  <c r="C120" i="2"/>
  <c r="B120" i="2"/>
  <c r="E119" i="2"/>
  <c r="D119" i="2"/>
  <c r="C119" i="2"/>
  <c r="B119" i="2"/>
  <c r="E118" i="2"/>
  <c r="D118" i="2"/>
  <c r="C118" i="2"/>
  <c r="B118" i="2"/>
  <c r="E117" i="2"/>
  <c r="D117" i="2"/>
  <c r="C117" i="2"/>
  <c r="B117" i="2"/>
  <c r="E116" i="2"/>
  <c r="D116" i="2"/>
  <c r="C116" i="2"/>
  <c r="B116" i="2"/>
  <c r="E115" i="2"/>
  <c r="D115" i="2"/>
  <c r="C115" i="2"/>
  <c r="B115" i="2"/>
  <c r="E114" i="2"/>
  <c r="D114" i="2"/>
  <c r="C114" i="2"/>
  <c r="B114" i="2"/>
  <c r="E113" i="2"/>
  <c r="D113" i="2"/>
  <c r="C113" i="2"/>
  <c r="B113" i="2"/>
  <c r="E112" i="2"/>
  <c r="D112" i="2"/>
  <c r="C112" i="2"/>
  <c r="B112" i="2"/>
  <c r="E111" i="2"/>
  <c r="D111" i="2"/>
  <c r="C111" i="2"/>
  <c r="B111" i="2"/>
  <c r="E110" i="2"/>
  <c r="D110" i="2"/>
  <c r="C110" i="2"/>
  <c r="B110" i="2"/>
  <c r="E109" i="2"/>
  <c r="D109" i="2"/>
  <c r="C109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E104" i="2"/>
  <c r="D104" i="2"/>
  <c r="C104" i="2"/>
  <c r="B104" i="2"/>
  <c r="E103" i="2"/>
  <c r="D103" i="2"/>
  <c r="C103" i="2"/>
  <c r="B103" i="2"/>
  <c r="E102" i="2"/>
  <c r="D102" i="2"/>
  <c r="C102" i="2"/>
  <c r="B102" i="2"/>
  <c r="E101" i="2"/>
  <c r="D101" i="2"/>
  <c r="C101" i="2"/>
  <c r="B101" i="2"/>
  <c r="E100" i="2"/>
  <c r="D100" i="2"/>
  <c r="C100" i="2"/>
  <c r="B100" i="2"/>
  <c r="E99" i="2"/>
  <c r="D99" i="2"/>
  <c r="C99" i="2"/>
  <c r="B99" i="2"/>
  <c r="E98" i="2"/>
  <c r="D98" i="2"/>
  <c r="C98" i="2"/>
  <c r="B98" i="2"/>
  <c r="E97" i="2"/>
  <c r="D97" i="2"/>
  <c r="C97" i="2"/>
  <c r="B97" i="2"/>
  <c r="AA97" i="2" s="1"/>
  <c r="E96" i="2"/>
  <c r="D96" i="2"/>
  <c r="C96" i="2"/>
  <c r="B96" i="2"/>
  <c r="E95" i="2"/>
  <c r="D95" i="2"/>
  <c r="C95" i="2"/>
  <c r="B95" i="2"/>
  <c r="E94" i="2"/>
  <c r="D94" i="2"/>
  <c r="C94" i="2"/>
  <c r="B94" i="2"/>
  <c r="E93" i="2"/>
  <c r="D93" i="2"/>
  <c r="C93" i="2"/>
  <c r="B93" i="2"/>
  <c r="E92" i="2"/>
  <c r="D92" i="2"/>
  <c r="C92" i="2"/>
  <c r="B92" i="2"/>
  <c r="E91" i="2"/>
  <c r="D91" i="2"/>
  <c r="C91" i="2"/>
  <c r="B91" i="2"/>
  <c r="E90" i="2"/>
  <c r="D90" i="2"/>
  <c r="C90" i="2"/>
  <c r="B90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AA83" i="2" s="1"/>
  <c r="E82" i="2"/>
  <c r="D82" i="2"/>
  <c r="C82" i="2"/>
  <c r="B82" i="2"/>
  <c r="E81" i="2"/>
  <c r="D81" i="2"/>
  <c r="C81" i="2"/>
  <c r="B81" i="2"/>
  <c r="E80" i="2"/>
  <c r="D80" i="2"/>
  <c r="C80" i="2"/>
  <c r="B80" i="2"/>
  <c r="E79" i="2"/>
  <c r="D79" i="2"/>
  <c r="C79" i="2"/>
  <c r="B79" i="2"/>
  <c r="E78" i="2"/>
  <c r="D78" i="2"/>
  <c r="C78" i="2"/>
  <c r="B78" i="2"/>
  <c r="E77" i="2"/>
  <c r="D77" i="2"/>
  <c r="C77" i="2"/>
  <c r="B77" i="2"/>
  <c r="E76" i="2"/>
  <c r="D76" i="2"/>
  <c r="C76" i="2"/>
  <c r="B76" i="2"/>
  <c r="E75" i="2"/>
  <c r="D75" i="2"/>
  <c r="C75" i="2"/>
  <c r="B75" i="2"/>
  <c r="E74" i="2"/>
  <c r="D74" i="2"/>
  <c r="C74" i="2"/>
  <c r="B74" i="2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AA70" i="2" s="1"/>
  <c r="E69" i="2"/>
  <c r="D69" i="2"/>
  <c r="C69" i="2"/>
  <c r="B69" i="2"/>
  <c r="E68" i="2"/>
  <c r="D68" i="2"/>
  <c r="C68" i="2"/>
  <c r="B68" i="2"/>
  <c r="E67" i="2"/>
  <c r="D67" i="2"/>
  <c r="C67" i="2"/>
  <c r="B67" i="2"/>
  <c r="E66" i="2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C4" i="2"/>
  <c r="B4" i="2"/>
  <c r="A3" i="2"/>
  <c r="E3" i="2"/>
  <c r="D3" i="2"/>
  <c r="C3" i="2"/>
  <c r="H507" i="3"/>
  <c r="R505" i="3"/>
  <c r="L505" i="3"/>
  <c r="K505" i="3"/>
  <c r="M505" i="3" s="1"/>
  <c r="J505" i="3"/>
  <c r="R504" i="3"/>
  <c r="L504" i="3"/>
  <c r="K504" i="3"/>
  <c r="M504" i="3" s="1"/>
  <c r="J504" i="3"/>
  <c r="R503" i="3"/>
  <c r="L503" i="3"/>
  <c r="K503" i="3"/>
  <c r="M503" i="3" s="1"/>
  <c r="J503" i="3"/>
  <c r="R502" i="3"/>
  <c r="L502" i="3"/>
  <c r="K502" i="3"/>
  <c r="M502" i="3" s="1"/>
  <c r="J502" i="3"/>
  <c r="R501" i="3"/>
  <c r="L501" i="3"/>
  <c r="K501" i="3"/>
  <c r="M501" i="3" s="1"/>
  <c r="S501" i="3" s="1"/>
  <c r="J501" i="3"/>
  <c r="R500" i="3"/>
  <c r="L500" i="3"/>
  <c r="K500" i="3"/>
  <c r="M500" i="3" s="1"/>
  <c r="S500" i="3" s="1"/>
  <c r="J500" i="3"/>
  <c r="R499" i="3"/>
  <c r="M499" i="3"/>
  <c r="L499" i="3"/>
  <c r="K499" i="3"/>
  <c r="J499" i="3"/>
  <c r="R498" i="3"/>
  <c r="M498" i="3"/>
  <c r="L498" i="3"/>
  <c r="K498" i="3"/>
  <c r="J498" i="3"/>
  <c r="S498" i="3" s="1"/>
  <c r="R497" i="3"/>
  <c r="L497" i="3"/>
  <c r="K497" i="3"/>
  <c r="M497" i="3" s="1"/>
  <c r="J497" i="3"/>
  <c r="R496" i="3"/>
  <c r="L496" i="3"/>
  <c r="K496" i="3"/>
  <c r="M496" i="3" s="1"/>
  <c r="J496" i="3"/>
  <c r="R495" i="3"/>
  <c r="L495" i="3"/>
  <c r="K495" i="3"/>
  <c r="M495" i="3" s="1"/>
  <c r="J495" i="3"/>
  <c r="R494" i="3"/>
  <c r="L494" i="3"/>
  <c r="K494" i="3"/>
  <c r="M494" i="3" s="1"/>
  <c r="J494" i="3"/>
  <c r="R493" i="3"/>
  <c r="L493" i="3"/>
  <c r="K493" i="3"/>
  <c r="M493" i="3" s="1"/>
  <c r="S493" i="3" s="1"/>
  <c r="J493" i="3"/>
  <c r="R492" i="3"/>
  <c r="L492" i="3"/>
  <c r="K492" i="3"/>
  <c r="M492" i="3" s="1"/>
  <c r="S492" i="3" s="1"/>
  <c r="J492" i="3"/>
  <c r="R491" i="3"/>
  <c r="M491" i="3"/>
  <c r="L491" i="3"/>
  <c r="K491" i="3"/>
  <c r="J491" i="3"/>
  <c r="R490" i="3"/>
  <c r="M490" i="3"/>
  <c r="L490" i="3"/>
  <c r="K490" i="3"/>
  <c r="J490" i="3"/>
  <c r="S490" i="3" s="1"/>
  <c r="R489" i="3"/>
  <c r="L489" i="3"/>
  <c r="K489" i="3"/>
  <c r="M489" i="3" s="1"/>
  <c r="J489" i="3"/>
  <c r="R488" i="3"/>
  <c r="L488" i="3"/>
  <c r="K488" i="3"/>
  <c r="M488" i="3" s="1"/>
  <c r="J488" i="3"/>
  <c r="R487" i="3"/>
  <c r="L487" i="3"/>
  <c r="K487" i="3"/>
  <c r="M487" i="3" s="1"/>
  <c r="J487" i="3"/>
  <c r="R486" i="3"/>
  <c r="L486" i="3"/>
  <c r="K486" i="3"/>
  <c r="M486" i="3" s="1"/>
  <c r="J486" i="3"/>
  <c r="R485" i="3"/>
  <c r="L485" i="3"/>
  <c r="K485" i="3"/>
  <c r="M485" i="3" s="1"/>
  <c r="S485" i="3" s="1"/>
  <c r="J485" i="3"/>
  <c r="R484" i="3"/>
  <c r="L484" i="3"/>
  <c r="K484" i="3"/>
  <c r="M484" i="3" s="1"/>
  <c r="S484" i="3" s="1"/>
  <c r="J484" i="3"/>
  <c r="R483" i="3"/>
  <c r="M483" i="3"/>
  <c r="L483" i="3"/>
  <c r="K483" i="3"/>
  <c r="J483" i="3"/>
  <c r="R482" i="3"/>
  <c r="M482" i="3"/>
  <c r="L482" i="3"/>
  <c r="K482" i="3"/>
  <c r="J482" i="3"/>
  <c r="S482" i="3" s="1"/>
  <c r="R481" i="3"/>
  <c r="L481" i="3"/>
  <c r="K481" i="3"/>
  <c r="M481" i="3" s="1"/>
  <c r="J481" i="3"/>
  <c r="R480" i="3"/>
  <c r="L480" i="3"/>
  <c r="K480" i="3"/>
  <c r="M480" i="3" s="1"/>
  <c r="J480" i="3"/>
  <c r="R479" i="3"/>
  <c r="L479" i="3"/>
  <c r="K479" i="3"/>
  <c r="M479" i="3" s="1"/>
  <c r="J479" i="3"/>
  <c r="R478" i="3"/>
  <c r="L478" i="3"/>
  <c r="K478" i="3"/>
  <c r="M478" i="3" s="1"/>
  <c r="J478" i="3"/>
  <c r="R477" i="3"/>
  <c r="L477" i="3"/>
  <c r="K477" i="3"/>
  <c r="M477" i="3" s="1"/>
  <c r="S477" i="3" s="1"/>
  <c r="J477" i="3"/>
  <c r="R476" i="3"/>
  <c r="L476" i="3"/>
  <c r="K476" i="3"/>
  <c r="M476" i="3" s="1"/>
  <c r="S476" i="3" s="1"/>
  <c r="J476" i="3"/>
  <c r="R475" i="3"/>
  <c r="M475" i="3"/>
  <c r="L475" i="3"/>
  <c r="K475" i="3"/>
  <c r="J475" i="3"/>
  <c r="R474" i="3"/>
  <c r="M474" i="3"/>
  <c r="L474" i="3"/>
  <c r="K474" i="3"/>
  <c r="J474" i="3"/>
  <c r="S474" i="3" s="1"/>
  <c r="R473" i="3"/>
  <c r="L473" i="3"/>
  <c r="K473" i="3"/>
  <c r="M473" i="3" s="1"/>
  <c r="J473" i="3"/>
  <c r="R472" i="3"/>
  <c r="L472" i="3"/>
  <c r="K472" i="3"/>
  <c r="M472" i="3" s="1"/>
  <c r="J472" i="3"/>
  <c r="R471" i="3"/>
  <c r="L471" i="3"/>
  <c r="K471" i="3"/>
  <c r="M471" i="3" s="1"/>
  <c r="J471" i="3"/>
  <c r="R470" i="3"/>
  <c r="L470" i="3"/>
  <c r="K470" i="3"/>
  <c r="M470" i="3" s="1"/>
  <c r="J470" i="3"/>
  <c r="R469" i="3"/>
  <c r="L469" i="3"/>
  <c r="K469" i="3"/>
  <c r="M469" i="3" s="1"/>
  <c r="S469" i="3" s="1"/>
  <c r="J469" i="3"/>
  <c r="R468" i="3"/>
  <c r="L468" i="3"/>
  <c r="K468" i="3"/>
  <c r="M468" i="3" s="1"/>
  <c r="S468" i="3" s="1"/>
  <c r="J468" i="3"/>
  <c r="R467" i="3"/>
  <c r="M467" i="3"/>
  <c r="L467" i="3"/>
  <c r="K467" i="3"/>
  <c r="J467" i="3"/>
  <c r="R466" i="3"/>
  <c r="M466" i="3"/>
  <c r="L466" i="3"/>
  <c r="K466" i="3"/>
  <c r="J466" i="3"/>
  <c r="S466" i="3" s="1"/>
  <c r="R465" i="3"/>
  <c r="L465" i="3"/>
  <c r="K465" i="3"/>
  <c r="M465" i="3" s="1"/>
  <c r="J465" i="3"/>
  <c r="R464" i="3"/>
  <c r="L464" i="3"/>
  <c r="K464" i="3"/>
  <c r="M464" i="3" s="1"/>
  <c r="J464" i="3"/>
  <c r="R463" i="3"/>
  <c r="L463" i="3"/>
  <c r="K463" i="3"/>
  <c r="M463" i="3" s="1"/>
  <c r="J463" i="3"/>
  <c r="R462" i="3"/>
  <c r="L462" i="3"/>
  <c r="K462" i="3"/>
  <c r="M462" i="3" s="1"/>
  <c r="J462" i="3"/>
  <c r="R461" i="3"/>
  <c r="L461" i="3"/>
  <c r="K461" i="3"/>
  <c r="M461" i="3" s="1"/>
  <c r="S461" i="3" s="1"/>
  <c r="J461" i="3"/>
  <c r="R460" i="3"/>
  <c r="L460" i="3"/>
  <c r="K460" i="3"/>
  <c r="M460" i="3" s="1"/>
  <c r="S460" i="3" s="1"/>
  <c r="J460" i="3"/>
  <c r="R459" i="3"/>
  <c r="M459" i="3"/>
  <c r="L459" i="3"/>
  <c r="K459" i="3"/>
  <c r="J459" i="3"/>
  <c r="R458" i="3"/>
  <c r="M458" i="3"/>
  <c r="L458" i="3"/>
  <c r="K458" i="3"/>
  <c r="J458" i="3"/>
  <c r="S458" i="3" s="1"/>
  <c r="R457" i="3"/>
  <c r="L457" i="3"/>
  <c r="K457" i="3"/>
  <c r="M457" i="3" s="1"/>
  <c r="J457" i="3"/>
  <c r="R456" i="3"/>
  <c r="L456" i="3"/>
  <c r="K456" i="3"/>
  <c r="M456" i="3" s="1"/>
  <c r="J456" i="3"/>
  <c r="R455" i="3"/>
  <c r="L455" i="3"/>
  <c r="K455" i="3"/>
  <c r="M455" i="3" s="1"/>
  <c r="J455" i="3"/>
  <c r="R454" i="3"/>
  <c r="L454" i="3"/>
  <c r="K454" i="3"/>
  <c r="M454" i="3" s="1"/>
  <c r="J454" i="3"/>
  <c r="R453" i="3"/>
  <c r="L453" i="3"/>
  <c r="K453" i="3"/>
  <c r="M453" i="3" s="1"/>
  <c r="S453" i="3" s="1"/>
  <c r="J453" i="3"/>
  <c r="R452" i="3"/>
  <c r="L452" i="3"/>
  <c r="K452" i="3"/>
  <c r="M452" i="3" s="1"/>
  <c r="S452" i="3" s="1"/>
  <c r="J452" i="3"/>
  <c r="R451" i="3"/>
  <c r="M451" i="3"/>
  <c r="L451" i="3"/>
  <c r="K451" i="3"/>
  <c r="J451" i="3"/>
  <c r="R450" i="3"/>
  <c r="M450" i="3"/>
  <c r="L450" i="3"/>
  <c r="K450" i="3"/>
  <c r="J450" i="3"/>
  <c r="S450" i="3" s="1"/>
  <c r="R449" i="3"/>
  <c r="L449" i="3"/>
  <c r="K449" i="3"/>
  <c r="M449" i="3" s="1"/>
  <c r="J449" i="3"/>
  <c r="R448" i="3"/>
  <c r="L448" i="3"/>
  <c r="K448" i="3"/>
  <c r="M448" i="3" s="1"/>
  <c r="J448" i="3"/>
  <c r="R447" i="3"/>
  <c r="L447" i="3"/>
  <c r="K447" i="3"/>
  <c r="M447" i="3" s="1"/>
  <c r="J447" i="3"/>
  <c r="R446" i="3"/>
  <c r="L446" i="3"/>
  <c r="K446" i="3"/>
  <c r="M446" i="3" s="1"/>
  <c r="J446" i="3"/>
  <c r="R445" i="3"/>
  <c r="L445" i="3"/>
  <c r="K445" i="3"/>
  <c r="M445" i="3" s="1"/>
  <c r="S445" i="3" s="1"/>
  <c r="J445" i="3"/>
  <c r="R444" i="3"/>
  <c r="L444" i="3"/>
  <c r="K444" i="3"/>
  <c r="M444" i="3" s="1"/>
  <c r="S444" i="3" s="1"/>
  <c r="J444" i="3"/>
  <c r="R443" i="3"/>
  <c r="M443" i="3"/>
  <c r="L443" i="3"/>
  <c r="K443" i="3"/>
  <c r="J443" i="3"/>
  <c r="R442" i="3"/>
  <c r="M442" i="3"/>
  <c r="L442" i="3"/>
  <c r="K442" i="3"/>
  <c r="J442" i="3"/>
  <c r="S442" i="3" s="1"/>
  <c r="R441" i="3"/>
  <c r="L441" i="3"/>
  <c r="K441" i="3"/>
  <c r="M441" i="3" s="1"/>
  <c r="J441" i="3"/>
  <c r="R440" i="3"/>
  <c r="L440" i="3"/>
  <c r="K440" i="3"/>
  <c r="M440" i="3" s="1"/>
  <c r="J440" i="3"/>
  <c r="R439" i="3"/>
  <c r="L439" i="3"/>
  <c r="K439" i="3"/>
  <c r="M439" i="3" s="1"/>
  <c r="J439" i="3"/>
  <c r="R438" i="3"/>
  <c r="L438" i="3"/>
  <c r="K438" i="3"/>
  <c r="M438" i="3" s="1"/>
  <c r="J438" i="3"/>
  <c r="R437" i="3"/>
  <c r="L437" i="3"/>
  <c r="K437" i="3"/>
  <c r="M437" i="3" s="1"/>
  <c r="S437" i="3" s="1"/>
  <c r="J437" i="3"/>
  <c r="R436" i="3"/>
  <c r="L436" i="3"/>
  <c r="K436" i="3"/>
  <c r="M436" i="3" s="1"/>
  <c r="S436" i="3" s="1"/>
  <c r="J436" i="3"/>
  <c r="R435" i="3"/>
  <c r="M435" i="3"/>
  <c r="L435" i="3"/>
  <c r="K435" i="3"/>
  <c r="J435" i="3"/>
  <c r="R434" i="3"/>
  <c r="M434" i="3"/>
  <c r="L434" i="3"/>
  <c r="K434" i="3"/>
  <c r="J434" i="3"/>
  <c r="S434" i="3" s="1"/>
  <c r="R433" i="3"/>
  <c r="L433" i="3"/>
  <c r="K433" i="3"/>
  <c r="M433" i="3" s="1"/>
  <c r="J433" i="3"/>
  <c r="R432" i="3"/>
  <c r="L432" i="3"/>
  <c r="K432" i="3"/>
  <c r="M432" i="3" s="1"/>
  <c r="J432" i="3"/>
  <c r="R431" i="3"/>
  <c r="L431" i="3"/>
  <c r="K431" i="3"/>
  <c r="M431" i="3" s="1"/>
  <c r="J431" i="3"/>
  <c r="R430" i="3"/>
  <c r="L430" i="3"/>
  <c r="K430" i="3"/>
  <c r="M430" i="3" s="1"/>
  <c r="J430" i="3"/>
  <c r="R429" i="3"/>
  <c r="L429" i="3"/>
  <c r="K429" i="3"/>
  <c r="M429" i="3" s="1"/>
  <c r="S429" i="3" s="1"/>
  <c r="J429" i="3"/>
  <c r="R428" i="3"/>
  <c r="L428" i="3"/>
  <c r="K428" i="3"/>
  <c r="M428" i="3" s="1"/>
  <c r="S428" i="3" s="1"/>
  <c r="J428" i="3"/>
  <c r="R427" i="3"/>
  <c r="M427" i="3"/>
  <c r="L427" i="3"/>
  <c r="K427" i="3"/>
  <c r="J427" i="3"/>
  <c r="R426" i="3"/>
  <c r="M426" i="3"/>
  <c r="L426" i="3"/>
  <c r="K426" i="3"/>
  <c r="J426" i="3"/>
  <c r="S426" i="3" s="1"/>
  <c r="R425" i="3"/>
  <c r="L425" i="3"/>
  <c r="K425" i="3"/>
  <c r="M425" i="3" s="1"/>
  <c r="J425" i="3"/>
  <c r="R424" i="3"/>
  <c r="L424" i="3"/>
  <c r="K424" i="3"/>
  <c r="M424" i="3" s="1"/>
  <c r="J424" i="3"/>
  <c r="R423" i="3"/>
  <c r="L423" i="3"/>
  <c r="K423" i="3"/>
  <c r="M423" i="3" s="1"/>
  <c r="J423" i="3"/>
  <c r="R422" i="3"/>
  <c r="L422" i="3"/>
  <c r="K422" i="3"/>
  <c r="M422" i="3" s="1"/>
  <c r="J422" i="3"/>
  <c r="R421" i="3"/>
  <c r="L421" i="3"/>
  <c r="K421" i="3"/>
  <c r="M421" i="3" s="1"/>
  <c r="S421" i="3" s="1"/>
  <c r="J421" i="3"/>
  <c r="R420" i="3"/>
  <c r="L420" i="3"/>
  <c r="K420" i="3"/>
  <c r="M420" i="3" s="1"/>
  <c r="S420" i="3" s="1"/>
  <c r="J420" i="3"/>
  <c r="R419" i="3"/>
  <c r="M419" i="3"/>
  <c r="L419" i="3"/>
  <c r="K419" i="3"/>
  <c r="J419" i="3"/>
  <c r="R418" i="3"/>
  <c r="M418" i="3"/>
  <c r="L418" i="3"/>
  <c r="K418" i="3"/>
  <c r="J418" i="3"/>
  <c r="S418" i="3" s="1"/>
  <c r="R417" i="3"/>
  <c r="L417" i="3"/>
  <c r="K417" i="3"/>
  <c r="M417" i="3" s="1"/>
  <c r="J417" i="3"/>
  <c r="R416" i="3"/>
  <c r="L416" i="3"/>
  <c r="K416" i="3"/>
  <c r="M416" i="3" s="1"/>
  <c r="J416" i="3"/>
  <c r="R415" i="3"/>
  <c r="L415" i="3"/>
  <c r="K415" i="3"/>
  <c r="M415" i="3" s="1"/>
  <c r="J415" i="3"/>
  <c r="R414" i="3"/>
  <c r="L414" i="3"/>
  <c r="K414" i="3"/>
  <c r="M414" i="3" s="1"/>
  <c r="J414" i="3"/>
  <c r="R413" i="3"/>
  <c r="L413" i="3"/>
  <c r="K413" i="3"/>
  <c r="M413" i="3" s="1"/>
  <c r="S413" i="3" s="1"/>
  <c r="J413" i="3"/>
  <c r="R412" i="3"/>
  <c r="L412" i="3"/>
  <c r="K412" i="3"/>
  <c r="M412" i="3" s="1"/>
  <c r="S412" i="3" s="1"/>
  <c r="J412" i="3"/>
  <c r="R411" i="3"/>
  <c r="M411" i="3"/>
  <c r="L411" i="3"/>
  <c r="K411" i="3"/>
  <c r="J411" i="3"/>
  <c r="R410" i="3"/>
  <c r="M410" i="3"/>
  <c r="L410" i="3"/>
  <c r="K410" i="3"/>
  <c r="J410" i="3"/>
  <c r="S410" i="3" s="1"/>
  <c r="R409" i="3"/>
  <c r="L409" i="3"/>
  <c r="K409" i="3"/>
  <c r="M409" i="3" s="1"/>
  <c r="J409" i="3"/>
  <c r="R408" i="3"/>
  <c r="L408" i="3"/>
  <c r="K408" i="3"/>
  <c r="M408" i="3" s="1"/>
  <c r="J408" i="3"/>
  <c r="R407" i="3"/>
  <c r="L407" i="3"/>
  <c r="K407" i="3"/>
  <c r="M407" i="3" s="1"/>
  <c r="J407" i="3"/>
  <c r="R406" i="3"/>
  <c r="L406" i="3"/>
  <c r="K406" i="3"/>
  <c r="M406" i="3" s="1"/>
  <c r="J406" i="3"/>
  <c r="R405" i="3"/>
  <c r="L405" i="3"/>
  <c r="K405" i="3"/>
  <c r="M405" i="3" s="1"/>
  <c r="S405" i="3" s="1"/>
  <c r="J405" i="3"/>
  <c r="R404" i="3"/>
  <c r="L404" i="3"/>
  <c r="K404" i="3"/>
  <c r="M404" i="3" s="1"/>
  <c r="S404" i="3" s="1"/>
  <c r="J404" i="3"/>
  <c r="R403" i="3"/>
  <c r="M403" i="3"/>
  <c r="L403" i="3"/>
  <c r="K403" i="3"/>
  <c r="J403" i="3"/>
  <c r="R402" i="3"/>
  <c r="M402" i="3"/>
  <c r="L402" i="3"/>
  <c r="K402" i="3"/>
  <c r="J402" i="3"/>
  <c r="S402" i="3" s="1"/>
  <c r="R401" i="3"/>
  <c r="L401" i="3"/>
  <c r="K401" i="3"/>
  <c r="M401" i="3" s="1"/>
  <c r="J401" i="3"/>
  <c r="R400" i="3"/>
  <c r="L400" i="3"/>
  <c r="K400" i="3"/>
  <c r="M400" i="3" s="1"/>
  <c r="J400" i="3"/>
  <c r="R399" i="3"/>
  <c r="L399" i="3"/>
  <c r="K399" i="3"/>
  <c r="M399" i="3" s="1"/>
  <c r="J399" i="3"/>
  <c r="R398" i="3"/>
  <c r="L398" i="3"/>
  <c r="K398" i="3"/>
  <c r="M398" i="3" s="1"/>
  <c r="J398" i="3"/>
  <c r="R397" i="3"/>
  <c r="L397" i="3"/>
  <c r="K397" i="3"/>
  <c r="M397" i="3" s="1"/>
  <c r="S397" i="3" s="1"/>
  <c r="J397" i="3"/>
  <c r="R396" i="3"/>
  <c r="L396" i="3"/>
  <c r="K396" i="3"/>
  <c r="M396" i="3" s="1"/>
  <c r="S396" i="3" s="1"/>
  <c r="J396" i="3"/>
  <c r="R395" i="3"/>
  <c r="M395" i="3"/>
  <c r="L395" i="3"/>
  <c r="K395" i="3"/>
  <c r="J395" i="3"/>
  <c r="R394" i="3"/>
  <c r="M394" i="3"/>
  <c r="L394" i="3"/>
  <c r="K394" i="3"/>
  <c r="J394" i="3"/>
  <c r="S394" i="3" s="1"/>
  <c r="R393" i="3"/>
  <c r="L393" i="3"/>
  <c r="K393" i="3"/>
  <c r="M393" i="3" s="1"/>
  <c r="J393" i="3"/>
  <c r="R392" i="3"/>
  <c r="L392" i="3"/>
  <c r="K392" i="3"/>
  <c r="M392" i="3" s="1"/>
  <c r="J392" i="3"/>
  <c r="R391" i="3"/>
  <c r="L391" i="3"/>
  <c r="K391" i="3"/>
  <c r="M391" i="3" s="1"/>
  <c r="J391" i="3"/>
  <c r="R390" i="3"/>
  <c r="L390" i="3"/>
  <c r="K390" i="3"/>
  <c r="M390" i="3" s="1"/>
  <c r="J390" i="3"/>
  <c r="R389" i="3"/>
  <c r="L389" i="3"/>
  <c r="K389" i="3"/>
  <c r="M389" i="3" s="1"/>
  <c r="S389" i="3" s="1"/>
  <c r="J389" i="3"/>
  <c r="R388" i="3"/>
  <c r="L388" i="3"/>
  <c r="K388" i="3"/>
  <c r="M388" i="3" s="1"/>
  <c r="S388" i="3" s="1"/>
  <c r="J388" i="3"/>
  <c r="R387" i="3"/>
  <c r="M387" i="3"/>
  <c r="L387" i="3"/>
  <c r="K387" i="3"/>
  <c r="J387" i="3"/>
  <c r="R386" i="3"/>
  <c r="M386" i="3"/>
  <c r="L386" i="3"/>
  <c r="K386" i="3"/>
  <c r="J386" i="3"/>
  <c r="R385" i="3"/>
  <c r="L385" i="3"/>
  <c r="K385" i="3"/>
  <c r="J385" i="3"/>
  <c r="R384" i="3"/>
  <c r="L384" i="3"/>
  <c r="K384" i="3"/>
  <c r="M384" i="3" s="1"/>
  <c r="J384" i="3"/>
  <c r="R383" i="3"/>
  <c r="L383" i="3"/>
  <c r="K383" i="3"/>
  <c r="M383" i="3" s="1"/>
  <c r="J383" i="3"/>
  <c r="R382" i="3"/>
  <c r="L382" i="3"/>
  <c r="K382" i="3"/>
  <c r="J382" i="3"/>
  <c r="R381" i="3"/>
  <c r="L381" i="3"/>
  <c r="K381" i="3"/>
  <c r="J381" i="3"/>
  <c r="R380" i="3"/>
  <c r="L380" i="3"/>
  <c r="K380" i="3"/>
  <c r="M380" i="3" s="1"/>
  <c r="J380" i="3"/>
  <c r="S380" i="3" s="1"/>
  <c r="R379" i="3"/>
  <c r="L379" i="3"/>
  <c r="K379" i="3"/>
  <c r="M379" i="3" s="1"/>
  <c r="J379" i="3"/>
  <c r="R378" i="3"/>
  <c r="L378" i="3"/>
  <c r="K378" i="3"/>
  <c r="J378" i="3"/>
  <c r="R377" i="3"/>
  <c r="L377" i="3"/>
  <c r="K377" i="3"/>
  <c r="J377" i="3"/>
  <c r="R376" i="3"/>
  <c r="L376" i="3"/>
  <c r="K376" i="3"/>
  <c r="M376" i="3" s="1"/>
  <c r="J376" i="3"/>
  <c r="R375" i="3"/>
  <c r="M375" i="3"/>
  <c r="L375" i="3"/>
  <c r="K375" i="3"/>
  <c r="J375" i="3"/>
  <c r="R374" i="3"/>
  <c r="L374" i="3"/>
  <c r="M374" i="3" s="1"/>
  <c r="K374" i="3"/>
  <c r="J374" i="3"/>
  <c r="R373" i="3"/>
  <c r="L373" i="3"/>
  <c r="K373" i="3"/>
  <c r="J373" i="3"/>
  <c r="R372" i="3"/>
  <c r="L372" i="3"/>
  <c r="K372" i="3"/>
  <c r="M372" i="3" s="1"/>
  <c r="J372" i="3"/>
  <c r="R371" i="3"/>
  <c r="M371" i="3"/>
  <c r="L371" i="3"/>
  <c r="K371" i="3"/>
  <c r="J371" i="3"/>
  <c r="R370" i="3"/>
  <c r="L370" i="3"/>
  <c r="M370" i="3" s="1"/>
  <c r="K370" i="3"/>
  <c r="J370" i="3"/>
  <c r="R369" i="3"/>
  <c r="L369" i="3"/>
  <c r="K369" i="3"/>
  <c r="J369" i="3"/>
  <c r="R368" i="3"/>
  <c r="L368" i="3"/>
  <c r="K368" i="3"/>
  <c r="M368" i="3" s="1"/>
  <c r="J368" i="3"/>
  <c r="S368" i="3" s="1"/>
  <c r="R367" i="3"/>
  <c r="L367" i="3"/>
  <c r="K367" i="3"/>
  <c r="M367" i="3" s="1"/>
  <c r="J367" i="3"/>
  <c r="R366" i="3"/>
  <c r="L366" i="3"/>
  <c r="K366" i="3"/>
  <c r="J366" i="3"/>
  <c r="R365" i="3"/>
  <c r="L365" i="3"/>
  <c r="K365" i="3"/>
  <c r="J365" i="3"/>
  <c r="R364" i="3"/>
  <c r="L364" i="3"/>
  <c r="K364" i="3"/>
  <c r="M364" i="3" s="1"/>
  <c r="J364" i="3"/>
  <c r="R363" i="3"/>
  <c r="L363" i="3"/>
  <c r="K363" i="3"/>
  <c r="M363" i="3" s="1"/>
  <c r="J363" i="3"/>
  <c r="R362" i="3"/>
  <c r="L362" i="3"/>
  <c r="M362" i="3" s="1"/>
  <c r="K362" i="3"/>
  <c r="J362" i="3"/>
  <c r="R361" i="3"/>
  <c r="L361" i="3"/>
  <c r="K361" i="3"/>
  <c r="J361" i="3"/>
  <c r="R360" i="3"/>
  <c r="L360" i="3"/>
  <c r="K360" i="3"/>
  <c r="M360" i="3" s="1"/>
  <c r="J360" i="3"/>
  <c r="R359" i="3"/>
  <c r="M359" i="3"/>
  <c r="L359" i="3"/>
  <c r="K359" i="3"/>
  <c r="J359" i="3"/>
  <c r="R358" i="3"/>
  <c r="L358" i="3"/>
  <c r="M358" i="3" s="1"/>
  <c r="K358" i="3"/>
  <c r="J358" i="3"/>
  <c r="R357" i="3"/>
  <c r="L357" i="3"/>
  <c r="K357" i="3"/>
  <c r="J357" i="3"/>
  <c r="R356" i="3"/>
  <c r="L356" i="3"/>
  <c r="K356" i="3"/>
  <c r="M356" i="3" s="1"/>
  <c r="J356" i="3"/>
  <c r="R355" i="3"/>
  <c r="M355" i="3"/>
  <c r="L355" i="3"/>
  <c r="K355" i="3"/>
  <c r="J355" i="3"/>
  <c r="R354" i="3"/>
  <c r="L354" i="3"/>
  <c r="M354" i="3" s="1"/>
  <c r="K354" i="3"/>
  <c r="J354" i="3"/>
  <c r="R353" i="3"/>
  <c r="L353" i="3"/>
  <c r="K353" i="3"/>
  <c r="J353" i="3"/>
  <c r="R352" i="3"/>
  <c r="L352" i="3"/>
  <c r="K352" i="3"/>
  <c r="M352" i="3" s="1"/>
  <c r="J352" i="3"/>
  <c r="S352" i="3" s="1"/>
  <c r="R351" i="3"/>
  <c r="L351" i="3"/>
  <c r="K351" i="3"/>
  <c r="M351" i="3" s="1"/>
  <c r="J351" i="3"/>
  <c r="R350" i="3"/>
  <c r="L350" i="3"/>
  <c r="K350" i="3"/>
  <c r="J350" i="3"/>
  <c r="R349" i="3"/>
  <c r="L349" i="3"/>
  <c r="K349" i="3"/>
  <c r="J349" i="3"/>
  <c r="R348" i="3"/>
  <c r="L348" i="3"/>
  <c r="K348" i="3"/>
  <c r="M348" i="3" s="1"/>
  <c r="J348" i="3"/>
  <c r="R347" i="3"/>
  <c r="L347" i="3"/>
  <c r="K347" i="3"/>
  <c r="M347" i="3" s="1"/>
  <c r="J347" i="3"/>
  <c r="R346" i="3"/>
  <c r="L346" i="3"/>
  <c r="K346" i="3"/>
  <c r="J346" i="3"/>
  <c r="R345" i="3"/>
  <c r="L345" i="3"/>
  <c r="K345" i="3"/>
  <c r="J345" i="3"/>
  <c r="R344" i="3"/>
  <c r="L344" i="3"/>
  <c r="K344" i="3"/>
  <c r="M344" i="3" s="1"/>
  <c r="J344" i="3"/>
  <c r="R343" i="3"/>
  <c r="M343" i="3"/>
  <c r="L343" i="3"/>
  <c r="K343" i="3"/>
  <c r="J343" i="3"/>
  <c r="R342" i="3"/>
  <c r="L342" i="3"/>
  <c r="M342" i="3" s="1"/>
  <c r="K342" i="3"/>
  <c r="J342" i="3"/>
  <c r="R341" i="3"/>
  <c r="L341" i="3"/>
  <c r="K341" i="3"/>
  <c r="J341" i="3"/>
  <c r="R340" i="3"/>
  <c r="L340" i="3"/>
  <c r="K340" i="3"/>
  <c r="M340" i="3" s="1"/>
  <c r="J340" i="3"/>
  <c r="R339" i="3"/>
  <c r="M339" i="3"/>
  <c r="L339" i="3"/>
  <c r="K339" i="3"/>
  <c r="J339" i="3"/>
  <c r="R338" i="3"/>
  <c r="L338" i="3"/>
  <c r="K338" i="3"/>
  <c r="M338" i="3" s="1"/>
  <c r="J338" i="3"/>
  <c r="R337" i="3"/>
  <c r="L337" i="3"/>
  <c r="K337" i="3"/>
  <c r="M337" i="3" s="1"/>
  <c r="S337" i="3" s="1"/>
  <c r="J337" i="3"/>
  <c r="R336" i="3"/>
  <c r="L336" i="3"/>
  <c r="K336" i="3"/>
  <c r="M336" i="3" s="1"/>
  <c r="S336" i="3" s="1"/>
  <c r="J336" i="3"/>
  <c r="R335" i="3"/>
  <c r="L335" i="3"/>
  <c r="K335" i="3"/>
  <c r="M335" i="3" s="1"/>
  <c r="J335" i="3"/>
  <c r="R334" i="3"/>
  <c r="M334" i="3"/>
  <c r="L334" i="3"/>
  <c r="K334" i="3"/>
  <c r="J334" i="3"/>
  <c r="R333" i="3"/>
  <c r="L333" i="3"/>
  <c r="K333" i="3"/>
  <c r="M333" i="3" s="1"/>
  <c r="S333" i="3" s="1"/>
  <c r="J333" i="3"/>
  <c r="R332" i="3"/>
  <c r="L332" i="3"/>
  <c r="K332" i="3"/>
  <c r="M332" i="3" s="1"/>
  <c r="S332" i="3" s="1"/>
  <c r="J332" i="3"/>
  <c r="R331" i="3"/>
  <c r="M331" i="3"/>
  <c r="L331" i="3"/>
  <c r="K331" i="3"/>
  <c r="J331" i="3"/>
  <c r="R330" i="3"/>
  <c r="L330" i="3"/>
  <c r="K330" i="3"/>
  <c r="M330" i="3" s="1"/>
  <c r="J330" i="3"/>
  <c r="R329" i="3"/>
  <c r="L329" i="3"/>
  <c r="K329" i="3"/>
  <c r="M329" i="3" s="1"/>
  <c r="S329" i="3" s="1"/>
  <c r="J329" i="3"/>
  <c r="R328" i="3"/>
  <c r="L328" i="3"/>
  <c r="K328" i="3"/>
  <c r="M328" i="3" s="1"/>
  <c r="S328" i="3" s="1"/>
  <c r="J328" i="3"/>
  <c r="R327" i="3"/>
  <c r="L327" i="3"/>
  <c r="K327" i="3"/>
  <c r="M327" i="3" s="1"/>
  <c r="J327" i="3"/>
  <c r="R326" i="3"/>
  <c r="M326" i="3"/>
  <c r="L326" i="3"/>
  <c r="K326" i="3"/>
  <c r="J326" i="3"/>
  <c r="R325" i="3"/>
  <c r="L325" i="3"/>
  <c r="K325" i="3"/>
  <c r="M325" i="3" s="1"/>
  <c r="S325" i="3" s="1"/>
  <c r="J325" i="3"/>
  <c r="R324" i="3"/>
  <c r="L324" i="3"/>
  <c r="K324" i="3"/>
  <c r="M324" i="3" s="1"/>
  <c r="S324" i="3" s="1"/>
  <c r="J324" i="3"/>
  <c r="R323" i="3"/>
  <c r="M323" i="3"/>
  <c r="L323" i="3"/>
  <c r="K323" i="3"/>
  <c r="J323" i="3"/>
  <c r="R322" i="3"/>
  <c r="L322" i="3"/>
  <c r="K322" i="3"/>
  <c r="M322" i="3" s="1"/>
  <c r="J322" i="3"/>
  <c r="R321" i="3"/>
  <c r="L321" i="3"/>
  <c r="K321" i="3"/>
  <c r="M321" i="3" s="1"/>
  <c r="S321" i="3" s="1"/>
  <c r="J321" i="3"/>
  <c r="R320" i="3"/>
  <c r="L320" i="3"/>
  <c r="K320" i="3"/>
  <c r="M320" i="3" s="1"/>
  <c r="S320" i="3" s="1"/>
  <c r="J320" i="3"/>
  <c r="R319" i="3"/>
  <c r="L319" i="3"/>
  <c r="K319" i="3"/>
  <c r="M319" i="3" s="1"/>
  <c r="J319" i="3"/>
  <c r="R318" i="3"/>
  <c r="M318" i="3"/>
  <c r="L318" i="3"/>
  <c r="K318" i="3"/>
  <c r="J318" i="3"/>
  <c r="R317" i="3"/>
  <c r="L317" i="3"/>
  <c r="K317" i="3"/>
  <c r="M317" i="3" s="1"/>
  <c r="S317" i="3" s="1"/>
  <c r="J317" i="3"/>
  <c r="R316" i="3"/>
  <c r="L316" i="3"/>
  <c r="K316" i="3"/>
  <c r="M316" i="3" s="1"/>
  <c r="S316" i="3" s="1"/>
  <c r="J316" i="3"/>
  <c r="R315" i="3"/>
  <c r="M315" i="3"/>
  <c r="L315" i="3"/>
  <c r="K315" i="3"/>
  <c r="J315" i="3"/>
  <c r="R314" i="3"/>
  <c r="L314" i="3"/>
  <c r="K314" i="3"/>
  <c r="M314" i="3" s="1"/>
  <c r="J314" i="3"/>
  <c r="R313" i="3"/>
  <c r="L313" i="3"/>
  <c r="K313" i="3"/>
  <c r="M313" i="3" s="1"/>
  <c r="S313" i="3" s="1"/>
  <c r="J313" i="3"/>
  <c r="R312" i="3"/>
  <c r="L312" i="3"/>
  <c r="K312" i="3"/>
  <c r="M312" i="3" s="1"/>
  <c r="S312" i="3" s="1"/>
  <c r="J312" i="3"/>
  <c r="R311" i="3"/>
  <c r="L311" i="3"/>
  <c r="K311" i="3"/>
  <c r="M311" i="3" s="1"/>
  <c r="J311" i="3"/>
  <c r="R310" i="3"/>
  <c r="L310" i="3"/>
  <c r="K310" i="3"/>
  <c r="M310" i="3" s="1"/>
  <c r="J310" i="3"/>
  <c r="R309" i="3"/>
  <c r="L309" i="3"/>
  <c r="K309" i="3"/>
  <c r="M309" i="3" s="1"/>
  <c r="S309" i="3" s="1"/>
  <c r="J309" i="3"/>
  <c r="R308" i="3"/>
  <c r="L308" i="3"/>
  <c r="K308" i="3"/>
  <c r="M308" i="3" s="1"/>
  <c r="S308" i="3" s="1"/>
  <c r="J308" i="3"/>
  <c r="R307" i="3"/>
  <c r="M307" i="3"/>
  <c r="L307" i="3"/>
  <c r="K307" i="3"/>
  <c r="J307" i="3"/>
  <c r="R306" i="3"/>
  <c r="M306" i="3"/>
  <c r="L306" i="3"/>
  <c r="K306" i="3"/>
  <c r="J306" i="3"/>
  <c r="S306" i="3" s="1"/>
  <c r="R305" i="3"/>
  <c r="L305" i="3"/>
  <c r="K305" i="3"/>
  <c r="M305" i="3" s="1"/>
  <c r="J305" i="3"/>
  <c r="R304" i="3"/>
  <c r="L304" i="3"/>
  <c r="K304" i="3"/>
  <c r="M304" i="3" s="1"/>
  <c r="J304" i="3"/>
  <c r="R303" i="3"/>
  <c r="L303" i="3"/>
  <c r="K303" i="3"/>
  <c r="M303" i="3" s="1"/>
  <c r="J303" i="3"/>
  <c r="S303" i="3" s="1"/>
  <c r="R302" i="3"/>
  <c r="L302" i="3"/>
  <c r="K302" i="3"/>
  <c r="M302" i="3" s="1"/>
  <c r="J302" i="3"/>
  <c r="R301" i="3"/>
  <c r="L301" i="3"/>
  <c r="K301" i="3"/>
  <c r="M301" i="3" s="1"/>
  <c r="S301" i="3" s="1"/>
  <c r="J301" i="3"/>
  <c r="R300" i="3"/>
  <c r="L300" i="3"/>
  <c r="K300" i="3"/>
  <c r="M300" i="3" s="1"/>
  <c r="S300" i="3" s="1"/>
  <c r="J300" i="3"/>
  <c r="R299" i="3"/>
  <c r="M299" i="3"/>
  <c r="L299" i="3"/>
  <c r="K299" i="3"/>
  <c r="J299" i="3"/>
  <c r="S299" i="3" s="1"/>
  <c r="R298" i="3"/>
  <c r="M298" i="3"/>
  <c r="L298" i="3"/>
  <c r="K298" i="3"/>
  <c r="J298" i="3"/>
  <c r="R297" i="3"/>
  <c r="L297" i="3"/>
  <c r="K297" i="3"/>
  <c r="M297" i="3" s="1"/>
  <c r="S297" i="3" s="1"/>
  <c r="J297" i="3"/>
  <c r="R296" i="3"/>
  <c r="L296" i="3"/>
  <c r="K296" i="3"/>
  <c r="M296" i="3" s="1"/>
  <c r="S296" i="3" s="1"/>
  <c r="J296" i="3"/>
  <c r="R295" i="3"/>
  <c r="L295" i="3"/>
  <c r="K295" i="3"/>
  <c r="M295" i="3" s="1"/>
  <c r="J295" i="3"/>
  <c r="R294" i="3"/>
  <c r="M294" i="3"/>
  <c r="L294" i="3"/>
  <c r="K294" i="3"/>
  <c r="J294" i="3"/>
  <c r="R293" i="3"/>
  <c r="L293" i="3"/>
  <c r="K293" i="3"/>
  <c r="M293" i="3" s="1"/>
  <c r="S293" i="3" s="1"/>
  <c r="J293" i="3"/>
  <c r="R292" i="3"/>
  <c r="L292" i="3"/>
  <c r="K292" i="3"/>
  <c r="M292" i="3" s="1"/>
  <c r="S292" i="3" s="1"/>
  <c r="J292" i="3"/>
  <c r="R291" i="3"/>
  <c r="M291" i="3"/>
  <c r="L291" i="3"/>
  <c r="K291" i="3"/>
  <c r="J291" i="3"/>
  <c r="R290" i="3"/>
  <c r="L290" i="3"/>
  <c r="K290" i="3"/>
  <c r="M290" i="3" s="1"/>
  <c r="J290" i="3"/>
  <c r="R289" i="3"/>
  <c r="L289" i="3"/>
  <c r="K289" i="3"/>
  <c r="M289" i="3" s="1"/>
  <c r="J289" i="3"/>
  <c r="R288" i="3"/>
  <c r="L288" i="3"/>
  <c r="K288" i="3"/>
  <c r="M288" i="3" s="1"/>
  <c r="J288" i="3"/>
  <c r="R287" i="3"/>
  <c r="L287" i="3"/>
  <c r="K287" i="3"/>
  <c r="M287" i="3" s="1"/>
  <c r="J287" i="3"/>
  <c r="S287" i="3" s="1"/>
  <c r="R286" i="3"/>
  <c r="M286" i="3"/>
  <c r="L286" i="3"/>
  <c r="K286" i="3"/>
  <c r="J286" i="3"/>
  <c r="R285" i="3"/>
  <c r="L285" i="3"/>
  <c r="K285" i="3"/>
  <c r="M285" i="3" s="1"/>
  <c r="S285" i="3" s="1"/>
  <c r="J285" i="3"/>
  <c r="R284" i="3"/>
  <c r="L284" i="3"/>
  <c r="K284" i="3"/>
  <c r="M284" i="3" s="1"/>
  <c r="S284" i="3" s="1"/>
  <c r="J284" i="3"/>
  <c r="R283" i="3"/>
  <c r="M283" i="3"/>
  <c r="L283" i="3"/>
  <c r="K283" i="3"/>
  <c r="J283" i="3"/>
  <c r="S283" i="3" s="1"/>
  <c r="R282" i="3"/>
  <c r="L282" i="3"/>
  <c r="K282" i="3"/>
  <c r="M282" i="3" s="1"/>
  <c r="J282" i="3"/>
  <c r="R281" i="3"/>
  <c r="L281" i="3"/>
  <c r="K281" i="3"/>
  <c r="M281" i="3" s="1"/>
  <c r="S281" i="3" s="1"/>
  <c r="J281" i="3"/>
  <c r="R280" i="3"/>
  <c r="L280" i="3"/>
  <c r="K280" i="3"/>
  <c r="M280" i="3" s="1"/>
  <c r="S280" i="3" s="1"/>
  <c r="J280" i="3"/>
  <c r="R279" i="3"/>
  <c r="L279" i="3"/>
  <c r="K279" i="3"/>
  <c r="M279" i="3" s="1"/>
  <c r="J279" i="3"/>
  <c r="R278" i="3"/>
  <c r="L278" i="3"/>
  <c r="K278" i="3"/>
  <c r="M278" i="3" s="1"/>
  <c r="J278" i="3"/>
  <c r="R277" i="3"/>
  <c r="L277" i="3"/>
  <c r="K277" i="3"/>
  <c r="M277" i="3" s="1"/>
  <c r="J277" i="3"/>
  <c r="R276" i="3"/>
  <c r="L276" i="3"/>
  <c r="K276" i="3"/>
  <c r="M276" i="3" s="1"/>
  <c r="J276" i="3"/>
  <c r="S276" i="3" s="1"/>
  <c r="R275" i="3"/>
  <c r="M275" i="3"/>
  <c r="L275" i="3"/>
  <c r="K275" i="3"/>
  <c r="J275" i="3"/>
  <c r="R274" i="3"/>
  <c r="L274" i="3"/>
  <c r="K274" i="3"/>
  <c r="M274" i="3" s="1"/>
  <c r="J274" i="3"/>
  <c r="R273" i="3"/>
  <c r="L273" i="3"/>
  <c r="K273" i="3"/>
  <c r="M273" i="3" s="1"/>
  <c r="S273" i="3" s="1"/>
  <c r="J273" i="3"/>
  <c r="R272" i="3"/>
  <c r="L272" i="3"/>
  <c r="K272" i="3"/>
  <c r="M272" i="3" s="1"/>
  <c r="J272" i="3"/>
  <c r="R271" i="3"/>
  <c r="L271" i="3"/>
  <c r="K271" i="3"/>
  <c r="M271" i="3" s="1"/>
  <c r="J271" i="3"/>
  <c r="R270" i="3"/>
  <c r="M270" i="3"/>
  <c r="L270" i="3"/>
  <c r="K270" i="3"/>
  <c r="J270" i="3"/>
  <c r="R269" i="3"/>
  <c r="L269" i="3"/>
  <c r="K269" i="3"/>
  <c r="M269" i="3" s="1"/>
  <c r="S269" i="3" s="1"/>
  <c r="J269" i="3"/>
  <c r="R268" i="3"/>
  <c r="L268" i="3"/>
  <c r="K268" i="3"/>
  <c r="M268" i="3" s="1"/>
  <c r="J268" i="3"/>
  <c r="R267" i="3"/>
  <c r="M267" i="3"/>
  <c r="L267" i="3"/>
  <c r="K267" i="3"/>
  <c r="J267" i="3"/>
  <c r="R266" i="3"/>
  <c r="L266" i="3"/>
  <c r="K266" i="3"/>
  <c r="M266" i="3" s="1"/>
  <c r="J266" i="3"/>
  <c r="R265" i="3"/>
  <c r="L265" i="3"/>
  <c r="K265" i="3"/>
  <c r="M265" i="3" s="1"/>
  <c r="S265" i="3" s="1"/>
  <c r="J265" i="3"/>
  <c r="R264" i="3"/>
  <c r="L264" i="3"/>
  <c r="K264" i="3"/>
  <c r="M264" i="3" s="1"/>
  <c r="J264" i="3"/>
  <c r="R263" i="3"/>
  <c r="L263" i="3"/>
  <c r="K263" i="3"/>
  <c r="M263" i="3" s="1"/>
  <c r="J263" i="3"/>
  <c r="R262" i="3"/>
  <c r="M262" i="3"/>
  <c r="L262" i="3"/>
  <c r="K262" i="3"/>
  <c r="J262" i="3"/>
  <c r="R261" i="3"/>
  <c r="L261" i="3"/>
  <c r="K261" i="3"/>
  <c r="M261" i="3" s="1"/>
  <c r="S261" i="3" s="1"/>
  <c r="J261" i="3"/>
  <c r="R260" i="3"/>
  <c r="L260" i="3"/>
  <c r="K260" i="3"/>
  <c r="M260" i="3" s="1"/>
  <c r="J260" i="3"/>
  <c r="R259" i="3"/>
  <c r="M259" i="3"/>
  <c r="L259" i="3"/>
  <c r="K259" i="3"/>
  <c r="J259" i="3"/>
  <c r="R258" i="3"/>
  <c r="L258" i="3"/>
  <c r="K258" i="3"/>
  <c r="M258" i="3" s="1"/>
  <c r="J258" i="3"/>
  <c r="R257" i="3"/>
  <c r="L257" i="3"/>
  <c r="K257" i="3"/>
  <c r="M257" i="3" s="1"/>
  <c r="S257" i="3" s="1"/>
  <c r="J257" i="3"/>
  <c r="R256" i="3"/>
  <c r="L256" i="3"/>
  <c r="K256" i="3"/>
  <c r="M256" i="3" s="1"/>
  <c r="J256" i="3"/>
  <c r="R255" i="3"/>
  <c r="L255" i="3"/>
  <c r="K255" i="3"/>
  <c r="M255" i="3" s="1"/>
  <c r="J255" i="3"/>
  <c r="R254" i="3"/>
  <c r="M254" i="3"/>
  <c r="L254" i="3"/>
  <c r="K254" i="3"/>
  <c r="J254" i="3"/>
  <c r="R253" i="3"/>
  <c r="L253" i="3"/>
  <c r="K253" i="3"/>
  <c r="M253" i="3" s="1"/>
  <c r="S253" i="3" s="1"/>
  <c r="J253" i="3"/>
  <c r="R252" i="3"/>
  <c r="L252" i="3"/>
  <c r="K252" i="3"/>
  <c r="M252" i="3" s="1"/>
  <c r="J252" i="3"/>
  <c r="R251" i="3"/>
  <c r="M251" i="3"/>
  <c r="L251" i="3"/>
  <c r="K251" i="3"/>
  <c r="J251" i="3"/>
  <c r="S251" i="3" s="1"/>
  <c r="R250" i="3"/>
  <c r="L250" i="3"/>
  <c r="M250" i="3" s="1"/>
  <c r="K250" i="3"/>
  <c r="J250" i="3"/>
  <c r="R249" i="3"/>
  <c r="L249" i="3"/>
  <c r="K249" i="3"/>
  <c r="M249" i="3" s="1"/>
  <c r="S249" i="3" s="1"/>
  <c r="J249" i="3"/>
  <c r="R248" i="3"/>
  <c r="L248" i="3"/>
  <c r="K248" i="3"/>
  <c r="M248" i="3" s="1"/>
  <c r="J248" i="3"/>
  <c r="R247" i="3"/>
  <c r="L247" i="3"/>
  <c r="K247" i="3"/>
  <c r="M247" i="3" s="1"/>
  <c r="J247" i="3"/>
  <c r="R246" i="3"/>
  <c r="L246" i="3"/>
  <c r="K246" i="3"/>
  <c r="J246" i="3"/>
  <c r="R245" i="3"/>
  <c r="L245" i="3"/>
  <c r="K245" i="3"/>
  <c r="M245" i="3" s="1"/>
  <c r="S245" i="3" s="1"/>
  <c r="J245" i="3"/>
  <c r="R244" i="3"/>
  <c r="L244" i="3"/>
  <c r="K244" i="3"/>
  <c r="M244" i="3" s="1"/>
  <c r="J244" i="3"/>
  <c r="R243" i="3"/>
  <c r="L243" i="3"/>
  <c r="K243" i="3"/>
  <c r="M243" i="3" s="1"/>
  <c r="J243" i="3"/>
  <c r="R242" i="3"/>
  <c r="L242" i="3"/>
  <c r="M242" i="3" s="1"/>
  <c r="K242" i="3"/>
  <c r="J242" i="3"/>
  <c r="R241" i="3"/>
  <c r="M241" i="3"/>
  <c r="S241" i="3" s="1"/>
  <c r="L241" i="3"/>
  <c r="K241" i="3"/>
  <c r="J241" i="3"/>
  <c r="R240" i="3"/>
  <c r="L240" i="3"/>
  <c r="K240" i="3"/>
  <c r="M240" i="3" s="1"/>
  <c r="J240" i="3"/>
  <c r="R239" i="3"/>
  <c r="L239" i="3"/>
  <c r="K239" i="3"/>
  <c r="M239" i="3" s="1"/>
  <c r="J239" i="3"/>
  <c r="R238" i="3"/>
  <c r="L238" i="3"/>
  <c r="M238" i="3" s="1"/>
  <c r="K238" i="3"/>
  <c r="J238" i="3"/>
  <c r="R237" i="3"/>
  <c r="L237" i="3"/>
  <c r="K237" i="3"/>
  <c r="M237" i="3" s="1"/>
  <c r="S237" i="3" s="1"/>
  <c r="J237" i="3"/>
  <c r="R236" i="3"/>
  <c r="L236" i="3"/>
  <c r="K236" i="3"/>
  <c r="M236" i="3" s="1"/>
  <c r="J236" i="3"/>
  <c r="R235" i="3"/>
  <c r="M235" i="3"/>
  <c r="L235" i="3"/>
  <c r="K235" i="3"/>
  <c r="J235" i="3"/>
  <c r="S235" i="3" s="1"/>
  <c r="R234" i="3"/>
  <c r="L234" i="3"/>
  <c r="M234" i="3" s="1"/>
  <c r="K234" i="3"/>
  <c r="J234" i="3"/>
  <c r="R233" i="3"/>
  <c r="L233" i="3"/>
  <c r="K233" i="3"/>
  <c r="M233" i="3" s="1"/>
  <c r="S233" i="3" s="1"/>
  <c r="J233" i="3"/>
  <c r="R232" i="3"/>
  <c r="L232" i="3"/>
  <c r="K232" i="3"/>
  <c r="M232" i="3" s="1"/>
  <c r="J232" i="3"/>
  <c r="R231" i="3"/>
  <c r="L231" i="3"/>
  <c r="K231" i="3"/>
  <c r="M231" i="3" s="1"/>
  <c r="J231" i="3"/>
  <c r="R230" i="3"/>
  <c r="L230" i="3"/>
  <c r="K230" i="3"/>
  <c r="J230" i="3"/>
  <c r="R229" i="3"/>
  <c r="L229" i="3"/>
  <c r="K229" i="3"/>
  <c r="M229" i="3" s="1"/>
  <c r="S229" i="3" s="1"/>
  <c r="J229" i="3"/>
  <c r="R228" i="3"/>
  <c r="L228" i="3"/>
  <c r="K228" i="3"/>
  <c r="M228" i="3" s="1"/>
  <c r="J228" i="3"/>
  <c r="R227" i="3"/>
  <c r="L227" i="3"/>
  <c r="K227" i="3"/>
  <c r="M227" i="3" s="1"/>
  <c r="J227" i="3"/>
  <c r="R226" i="3"/>
  <c r="L226" i="3"/>
  <c r="M226" i="3" s="1"/>
  <c r="K226" i="3"/>
  <c r="J226" i="3"/>
  <c r="R225" i="3"/>
  <c r="M225" i="3"/>
  <c r="S225" i="3" s="1"/>
  <c r="L225" i="3"/>
  <c r="K225" i="3"/>
  <c r="J225" i="3"/>
  <c r="R224" i="3"/>
  <c r="L224" i="3"/>
  <c r="K224" i="3"/>
  <c r="M224" i="3" s="1"/>
  <c r="J224" i="3"/>
  <c r="R223" i="3"/>
  <c r="L223" i="3"/>
  <c r="K223" i="3"/>
  <c r="M223" i="3" s="1"/>
  <c r="J223" i="3"/>
  <c r="R222" i="3"/>
  <c r="L222" i="3"/>
  <c r="M222" i="3" s="1"/>
  <c r="K222" i="3"/>
  <c r="J222" i="3"/>
  <c r="R221" i="3"/>
  <c r="L221" i="3"/>
  <c r="K221" i="3"/>
  <c r="M221" i="3" s="1"/>
  <c r="S221" i="3" s="1"/>
  <c r="J221" i="3"/>
  <c r="R220" i="3"/>
  <c r="L220" i="3"/>
  <c r="K220" i="3"/>
  <c r="M220" i="3" s="1"/>
  <c r="J220" i="3"/>
  <c r="R219" i="3"/>
  <c r="M219" i="3"/>
  <c r="L219" i="3"/>
  <c r="K219" i="3"/>
  <c r="J219" i="3"/>
  <c r="S219" i="3" s="1"/>
  <c r="R218" i="3"/>
  <c r="L218" i="3"/>
  <c r="K218" i="3"/>
  <c r="M218" i="3" s="1"/>
  <c r="J218" i="3"/>
  <c r="R217" i="3"/>
  <c r="L217" i="3"/>
  <c r="K217" i="3"/>
  <c r="M217" i="3" s="1"/>
  <c r="J217" i="3"/>
  <c r="R216" i="3"/>
  <c r="L216" i="3"/>
  <c r="K216" i="3"/>
  <c r="J216" i="3"/>
  <c r="R215" i="3"/>
  <c r="L215" i="3"/>
  <c r="K215" i="3"/>
  <c r="M215" i="3" s="1"/>
  <c r="S215" i="3" s="1"/>
  <c r="J215" i="3"/>
  <c r="R214" i="3"/>
  <c r="L214" i="3"/>
  <c r="K214" i="3"/>
  <c r="M214" i="3" s="1"/>
  <c r="J214" i="3"/>
  <c r="R213" i="3"/>
  <c r="L213" i="3"/>
  <c r="K213" i="3"/>
  <c r="M213" i="3" s="1"/>
  <c r="J213" i="3"/>
  <c r="R212" i="3"/>
  <c r="L212" i="3"/>
  <c r="M212" i="3" s="1"/>
  <c r="K212" i="3"/>
  <c r="J212" i="3"/>
  <c r="R211" i="3"/>
  <c r="L211" i="3"/>
  <c r="K211" i="3"/>
  <c r="M211" i="3" s="1"/>
  <c r="S211" i="3" s="1"/>
  <c r="J211" i="3"/>
  <c r="R210" i="3"/>
  <c r="L210" i="3"/>
  <c r="K210" i="3"/>
  <c r="M210" i="3" s="1"/>
  <c r="J210" i="3"/>
  <c r="R209" i="3"/>
  <c r="M209" i="3"/>
  <c r="L209" i="3"/>
  <c r="K209" i="3"/>
  <c r="J209" i="3"/>
  <c r="R208" i="3"/>
  <c r="L208" i="3"/>
  <c r="M208" i="3" s="1"/>
  <c r="K208" i="3"/>
  <c r="J208" i="3"/>
  <c r="R207" i="3"/>
  <c r="L207" i="3"/>
  <c r="K207" i="3"/>
  <c r="M207" i="3" s="1"/>
  <c r="S207" i="3" s="1"/>
  <c r="J207" i="3"/>
  <c r="R206" i="3"/>
  <c r="L206" i="3"/>
  <c r="K206" i="3"/>
  <c r="M206" i="3" s="1"/>
  <c r="J206" i="3"/>
  <c r="R205" i="3"/>
  <c r="M205" i="3"/>
  <c r="L205" i="3"/>
  <c r="K205" i="3"/>
  <c r="J205" i="3"/>
  <c r="S205" i="3" s="1"/>
  <c r="R204" i="3"/>
  <c r="L204" i="3"/>
  <c r="M204" i="3" s="1"/>
  <c r="K204" i="3"/>
  <c r="J204" i="3"/>
  <c r="R203" i="3"/>
  <c r="L203" i="3"/>
  <c r="K203" i="3"/>
  <c r="M203" i="3" s="1"/>
  <c r="J203" i="3"/>
  <c r="R202" i="3"/>
  <c r="L202" i="3"/>
  <c r="K202" i="3"/>
  <c r="M202" i="3" s="1"/>
  <c r="J202" i="3"/>
  <c r="S202" i="3" s="1"/>
  <c r="R201" i="3"/>
  <c r="L201" i="3"/>
  <c r="K201" i="3"/>
  <c r="M201" i="3" s="1"/>
  <c r="J201" i="3"/>
  <c r="R200" i="3"/>
  <c r="L200" i="3"/>
  <c r="K200" i="3"/>
  <c r="J200" i="3"/>
  <c r="R199" i="3"/>
  <c r="L199" i="3"/>
  <c r="K199" i="3"/>
  <c r="M199" i="3" s="1"/>
  <c r="S199" i="3" s="1"/>
  <c r="J199" i="3"/>
  <c r="R198" i="3"/>
  <c r="L198" i="3"/>
  <c r="K198" i="3"/>
  <c r="M198" i="3" s="1"/>
  <c r="J198" i="3"/>
  <c r="R197" i="3"/>
  <c r="L197" i="3"/>
  <c r="K197" i="3"/>
  <c r="M197" i="3" s="1"/>
  <c r="J197" i="3"/>
  <c r="R196" i="3"/>
  <c r="L196" i="3"/>
  <c r="M196" i="3" s="1"/>
  <c r="K196" i="3"/>
  <c r="J196" i="3"/>
  <c r="R195" i="3"/>
  <c r="L195" i="3"/>
  <c r="K195" i="3"/>
  <c r="M195" i="3" s="1"/>
  <c r="S195" i="3" s="1"/>
  <c r="J195" i="3"/>
  <c r="R194" i="3"/>
  <c r="L194" i="3"/>
  <c r="K194" i="3"/>
  <c r="M194" i="3" s="1"/>
  <c r="J194" i="3"/>
  <c r="R193" i="3"/>
  <c r="M193" i="3"/>
  <c r="L193" i="3"/>
  <c r="K193" i="3"/>
  <c r="J193" i="3"/>
  <c r="R192" i="3"/>
  <c r="L192" i="3"/>
  <c r="M192" i="3" s="1"/>
  <c r="K192" i="3"/>
  <c r="J192" i="3"/>
  <c r="R191" i="3"/>
  <c r="L191" i="3"/>
  <c r="K191" i="3"/>
  <c r="M191" i="3" s="1"/>
  <c r="S191" i="3" s="1"/>
  <c r="J191" i="3"/>
  <c r="R190" i="3"/>
  <c r="L190" i="3"/>
  <c r="K190" i="3"/>
  <c r="M190" i="3" s="1"/>
  <c r="J190" i="3"/>
  <c r="R189" i="3"/>
  <c r="M189" i="3"/>
  <c r="L189" i="3"/>
  <c r="K189" i="3"/>
  <c r="J189" i="3"/>
  <c r="S189" i="3" s="1"/>
  <c r="R188" i="3"/>
  <c r="L188" i="3"/>
  <c r="M188" i="3" s="1"/>
  <c r="K188" i="3"/>
  <c r="J188" i="3"/>
  <c r="S188" i="3" s="1"/>
  <c r="R187" i="3"/>
  <c r="L187" i="3"/>
  <c r="K187" i="3"/>
  <c r="M187" i="3" s="1"/>
  <c r="J187" i="3"/>
  <c r="R186" i="3"/>
  <c r="L186" i="3"/>
  <c r="K186" i="3"/>
  <c r="M186" i="3" s="1"/>
  <c r="J186" i="3"/>
  <c r="S186" i="3" s="1"/>
  <c r="R185" i="3"/>
  <c r="L185" i="3"/>
  <c r="K185" i="3"/>
  <c r="M185" i="3" s="1"/>
  <c r="J185" i="3"/>
  <c r="R184" i="3"/>
  <c r="L184" i="3"/>
  <c r="K184" i="3"/>
  <c r="J184" i="3"/>
  <c r="R183" i="3"/>
  <c r="L183" i="3"/>
  <c r="K183" i="3"/>
  <c r="M183" i="3" s="1"/>
  <c r="S183" i="3" s="1"/>
  <c r="J183" i="3"/>
  <c r="R182" i="3"/>
  <c r="L182" i="3"/>
  <c r="K182" i="3"/>
  <c r="M182" i="3" s="1"/>
  <c r="J182" i="3"/>
  <c r="R181" i="3"/>
  <c r="L181" i="3"/>
  <c r="K181" i="3"/>
  <c r="M181" i="3" s="1"/>
  <c r="J181" i="3"/>
  <c r="R180" i="3"/>
  <c r="L180" i="3"/>
  <c r="M180" i="3" s="1"/>
  <c r="K180" i="3"/>
  <c r="J180" i="3"/>
  <c r="R179" i="3"/>
  <c r="L179" i="3"/>
  <c r="K179" i="3"/>
  <c r="M179" i="3" s="1"/>
  <c r="S179" i="3" s="1"/>
  <c r="J179" i="3"/>
  <c r="R178" i="3"/>
  <c r="L178" i="3"/>
  <c r="K178" i="3"/>
  <c r="M178" i="3" s="1"/>
  <c r="J178" i="3"/>
  <c r="R177" i="3"/>
  <c r="M177" i="3"/>
  <c r="L177" i="3"/>
  <c r="K177" i="3"/>
  <c r="J177" i="3"/>
  <c r="R176" i="3"/>
  <c r="L176" i="3"/>
  <c r="M176" i="3" s="1"/>
  <c r="K176" i="3"/>
  <c r="J176" i="3"/>
  <c r="R175" i="3"/>
  <c r="L175" i="3"/>
  <c r="K175" i="3"/>
  <c r="M175" i="3" s="1"/>
  <c r="S175" i="3" s="1"/>
  <c r="J175" i="3"/>
  <c r="R174" i="3"/>
  <c r="L174" i="3"/>
  <c r="K174" i="3"/>
  <c r="M174" i="3" s="1"/>
  <c r="J174" i="3"/>
  <c r="R173" i="3"/>
  <c r="M173" i="3"/>
  <c r="L173" i="3"/>
  <c r="K173" i="3"/>
  <c r="J173" i="3"/>
  <c r="S173" i="3" s="1"/>
  <c r="R172" i="3"/>
  <c r="L172" i="3"/>
  <c r="M172" i="3" s="1"/>
  <c r="K172" i="3"/>
  <c r="J172" i="3"/>
  <c r="S172" i="3" s="1"/>
  <c r="R171" i="3"/>
  <c r="L171" i="3"/>
  <c r="K171" i="3"/>
  <c r="M171" i="3" s="1"/>
  <c r="J171" i="3"/>
  <c r="R170" i="3"/>
  <c r="L170" i="3"/>
  <c r="K170" i="3"/>
  <c r="M170" i="3" s="1"/>
  <c r="J170" i="3"/>
  <c r="S170" i="3" s="1"/>
  <c r="R169" i="3"/>
  <c r="L169" i="3"/>
  <c r="K169" i="3"/>
  <c r="M169" i="3" s="1"/>
  <c r="J169" i="3"/>
  <c r="R168" i="3"/>
  <c r="L168" i="3"/>
  <c r="K168" i="3"/>
  <c r="J168" i="3"/>
  <c r="R167" i="3"/>
  <c r="L167" i="3"/>
  <c r="K167" i="3"/>
  <c r="M167" i="3" s="1"/>
  <c r="S167" i="3" s="1"/>
  <c r="J167" i="3"/>
  <c r="R166" i="3"/>
  <c r="L166" i="3"/>
  <c r="K166" i="3"/>
  <c r="M166" i="3" s="1"/>
  <c r="J166" i="3"/>
  <c r="R165" i="3"/>
  <c r="L165" i="3"/>
  <c r="K165" i="3"/>
  <c r="M165" i="3" s="1"/>
  <c r="J165" i="3"/>
  <c r="R164" i="3"/>
  <c r="L164" i="3"/>
  <c r="M164" i="3" s="1"/>
  <c r="K164" i="3"/>
  <c r="J164" i="3"/>
  <c r="R163" i="3"/>
  <c r="L163" i="3"/>
  <c r="K163" i="3"/>
  <c r="M163" i="3" s="1"/>
  <c r="S163" i="3" s="1"/>
  <c r="J163" i="3"/>
  <c r="R162" i="3"/>
  <c r="L162" i="3"/>
  <c r="K162" i="3"/>
  <c r="M162" i="3" s="1"/>
  <c r="J162" i="3"/>
  <c r="R161" i="3"/>
  <c r="M161" i="3"/>
  <c r="L161" i="3"/>
  <c r="K161" i="3"/>
  <c r="J161" i="3"/>
  <c r="R160" i="3"/>
  <c r="L160" i="3"/>
  <c r="M160" i="3" s="1"/>
  <c r="K160" i="3"/>
  <c r="J160" i="3"/>
  <c r="R159" i="3"/>
  <c r="L159" i="3"/>
  <c r="K159" i="3"/>
  <c r="M159" i="3" s="1"/>
  <c r="S159" i="3" s="1"/>
  <c r="J159" i="3"/>
  <c r="R158" i="3"/>
  <c r="L158" i="3"/>
  <c r="K158" i="3"/>
  <c r="M158" i="3" s="1"/>
  <c r="J158" i="3"/>
  <c r="R157" i="3"/>
  <c r="M157" i="3"/>
  <c r="L157" i="3"/>
  <c r="K157" i="3"/>
  <c r="J157" i="3"/>
  <c r="S157" i="3" s="1"/>
  <c r="R156" i="3"/>
  <c r="L156" i="3"/>
  <c r="M156" i="3" s="1"/>
  <c r="K156" i="3"/>
  <c r="J156" i="3"/>
  <c r="S156" i="3" s="1"/>
  <c r="R155" i="3"/>
  <c r="L155" i="3"/>
  <c r="K155" i="3"/>
  <c r="M155" i="3" s="1"/>
  <c r="J155" i="3"/>
  <c r="R154" i="3"/>
  <c r="L154" i="3"/>
  <c r="K154" i="3"/>
  <c r="M154" i="3" s="1"/>
  <c r="J154" i="3"/>
  <c r="S154" i="3" s="1"/>
  <c r="R153" i="3"/>
  <c r="L153" i="3"/>
  <c r="K153" i="3"/>
  <c r="M153" i="3" s="1"/>
  <c r="J153" i="3"/>
  <c r="R152" i="3"/>
  <c r="L152" i="3"/>
  <c r="K152" i="3"/>
  <c r="J152" i="3"/>
  <c r="R151" i="3"/>
  <c r="L151" i="3"/>
  <c r="K151" i="3"/>
  <c r="M151" i="3" s="1"/>
  <c r="S151" i="3" s="1"/>
  <c r="J151" i="3"/>
  <c r="R150" i="3"/>
  <c r="L150" i="3"/>
  <c r="K150" i="3"/>
  <c r="M150" i="3" s="1"/>
  <c r="J150" i="3"/>
  <c r="R149" i="3"/>
  <c r="L149" i="3"/>
  <c r="K149" i="3"/>
  <c r="M149" i="3" s="1"/>
  <c r="J149" i="3"/>
  <c r="R148" i="3"/>
  <c r="L148" i="3"/>
  <c r="M148" i="3" s="1"/>
  <c r="K148" i="3"/>
  <c r="J148" i="3"/>
  <c r="R147" i="3"/>
  <c r="L147" i="3"/>
  <c r="K147" i="3"/>
  <c r="M147" i="3" s="1"/>
  <c r="S147" i="3" s="1"/>
  <c r="J147" i="3"/>
  <c r="R146" i="3"/>
  <c r="L146" i="3"/>
  <c r="K146" i="3"/>
  <c r="M146" i="3" s="1"/>
  <c r="J146" i="3"/>
  <c r="R145" i="3"/>
  <c r="M145" i="3"/>
  <c r="L145" i="3"/>
  <c r="K145" i="3"/>
  <c r="J145" i="3"/>
  <c r="R144" i="3"/>
  <c r="L144" i="3"/>
  <c r="M144" i="3" s="1"/>
  <c r="K144" i="3"/>
  <c r="J144" i="3"/>
  <c r="R143" i="3"/>
  <c r="L143" i="3"/>
  <c r="K143" i="3"/>
  <c r="M143" i="3" s="1"/>
  <c r="S143" i="3" s="1"/>
  <c r="J143" i="3"/>
  <c r="R142" i="3"/>
  <c r="L142" i="3"/>
  <c r="K142" i="3"/>
  <c r="M142" i="3" s="1"/>
  <c r="J142" i="3"/>
  <c r="R141" i="3"/>
  <c r="M141" i="3"/>
  <c r="L141" i="3"/>
  <c r="K141" i="3"/>
  <c r="J141" i="3"/>
  <c r="S141" i="3" s="1"/>
  <c r="R140" i="3"/>
  <c r="L140" i="3"/>
  <c r="M140" i="3" s="1"/>
  <c r="K140" i="3"/>
  <c r="J140" i="3"/>
  <c r="S140" i="3" s="1"/>
  <c r="R139" i="3"/>
  <c r="L139" i="3"/>
  <c r="K139" i="3"/>
  <c r="M139" i="3" s="1"/>
  <c r="J139" i="3"/>
  <c r="R138" i="3"/>
  <c r="L138" i="3"/>
  <c r="K138" i="3"/>
  <c r="M138" i="3" s="1"/>
  <c r="J138" i="3"/>
  <c r="S138" i="3" s="1"/>
  <c r="R137" i="3"/>
  <c r="L137" i="3"/>
  <c r="K137" i="3"/>
  <c r="M137" i="3" s="1"/>
  <c r="J137" i="3"/>
  <c r="R136" i="3"/>
  <c r="L136" i="3"/>
  <c r="K136" i="3"/>
  <c r="J136" i="3"/>
  <c r="R135" i="3"/>
  <c r="L135" i="3"/>
  <c r="K135" i="3"/>
  <c r="M135" i="3" s="1"/>
  <c r="S135" i="3" s="1"/>
  <c r="J135" i="3"/>
  <c r="R134" i="3"/>
  <c r="L134" i="3"/>
  <c r="K134" i="3"/>
  <c r="M134" i="3" s="1"/>
  <c r="J134" i="3"/>
  <c r="R133" i="3"/>
  <c r="L133" i="3"/>
  <c r="K133" i="3"/>
  <c r="M133" i="3" s="1"/>
  <c r="J133" i="3"/>
  <c r="R132" i="3"/>
  <c r="L132" i="3"/>
  <c r="M132" i="3" s="1"/>
  <c r="K132" i="3"/>
  <c r="J132" i="3"/>
  <c r="R131" i="3"/>
  <c r="L131" i="3"/>
  <c r="K131" i="3"/>
  <c r="M131" i="3" s="1"/>
  <c r="S131" i="3" s="1"/>
  <c r="J131" i="3"/>
  <c r="R130" i="3"/>
  <c r="L130" i="3"/>
  <c r="K130" i="3"/>
  <c r="M130" i="3" s="1"/>
  <c r="J130" i="3"/>
  <c r="R129" i="3"/>
  <c r="M129" i="3"/>
  <c r="L129" i="3"/>
  <c r="K129" i="3"/>
  <c r="J129" i="3"/>
  <c r="R128" i="3"/>
  <c r="L128" i="3"/>
  <c r="M128" i="3" s="1"/>
  <c r="K128" i="3"/>
  <c r="J128" i="3"/>
  <c r="R127" i="3"/>
  <c r="L127" i="3"/>
  <c r="K127" i="3"/>
  <c r="M127" i="3" s="1"/>
  <c r="S127" i="3" s="1"/>
  <c r="J127" i="3"/>
  <c r="R126" i="3"/>
  <c r="L126" i="3"/>
  <c r="K126" i="3"/>
  <c r="M126" i="3" s="1"/>
  <c r="J126" i="3"/>
  <c r="R125" i="3"/>
  <c r="M125" i="3"/>
  <c r="L125" i="3"/>
  <c r="K125" i="3"/>
  <c r="J125" i="3"/>
  <c r="S125" i="3" s="1"/>
  <c r="R124" i="3"/>
  <c r="L124" i="3"/>
  <c r="M124" i="3" s="1"/>
  <c r="K124" i="3"/>
  <c r="J124" i="3"/>
  <c r="S124" i="3" s="1"/>
  <c r="R123" i="3"/>
  <c r="L123" i="3"/>
  <c r="K123" i="3"/>
  <c r="M123" i="3" s="1"/>
  <c r="J123" i="3"/>
  <c r="R122" i="3"/>
  <c r="L122" i="3"/>
  <c r="K122" i="3"/>
  <c r="M122" i="3" s="1"/>
  <c r="J122" i="3"/>
  <c r="S122" i="3" s="1"/>
  <c r="R121" i="3"/>
  <c r="L121" i="3"/>
  <c r="K121" i="3"/>
  <c r="M121" i="3" s="1"/>
  <c r="J121" i="3"/>
  <c r="R120" i="3"/>
  <c r="L120" i="3"/>
  <c r="K120" i="3"/>
  <c r="J120" i="3"/>
  <c r="R119" i="3"/>
  <c r="L119" i="3"/>
  <c r="K119" i="3"/>
  <c r="M119" i="3" s="1"/>
  <c r="S119" i="3" s="1"/>
  <c r="J119" i="3"/>
  <c r="R118" i="3"/>
  <c r="L118" i="3"/>
  <c r="K118" i="3"/>
  <c r="M118" i="3" s="1"/>
  <c r="J118" i="3"/>
  <c r="R117" i="3"/>
  <c r="L117" i="3"/>
  <c r="K117" i="3"/>
  <c r="M117" i="3" s="1"/>
  <c r="J117" i="3"/>
  <c r="R116" i="3"/>
  <c r="L116" i="3"/>
  <c r="M116" i="3" s="1"/>
  <c r="K116" i="3"/>
  <c r="J116" i="3"/>
  <c r="R115" i="3"/>
  <c r="L115" i="3"/>
  <c r="K115" i="3"/>
  <c r="M115" i="3" s="1"/>
  <c r="S115" i="3" s="1"/>
  <c r="J115" i="3"/>
  <c r="R114" i="3"/>
  <c r="L114" i="3"/>
  <c r="K114" i="3"/>
  <c r="M114" i="3" s="1"/>
  <c r="J114" i="3"/>
  <c r="R113" i="3"/>
  <c r="M113" i="3"/>
  <c r="L113" i="3"/>
  <c r="K113" i="3"/>
  <c r="J113" i="3"/>
  <c r="R112" i="3"/>
  <c r="L112" i="3"/>
  <c r="M112" i="3" s="1"/>
  <c r="K112" i="3"/>
  <c r="J112" i="3"/>
  <c r="R111" i="3"/>
  <c r="L111" i="3"/>
  <c r="K111" i="3"/>
  <c r="M111" i="3" s="1"/>
  <c r="S111" i="3" s="1"/>
  <c r="J111" i="3"/>
  <c r="R110" i="3"/>
  <c r="L110" i="3"/>
  <c r="K110" i="3"/>
  <c r="M110" i="3" s="1"/>
  <c r="J110" i="3"/>
  <c r="R109" i="3"/>
  <c r="M109" i="3"/>
  <c r="L109" i="3"/>
  <c r="K109" i="3"/>
  <c r="J109" i="3"/>
  <c r="S109" i="3" s="1"/>
  <c r="R108" i="3"/>
  <c r="L108" i="3"/>
  <c r="M108" i="3" s="1"/>
  <c r="K108" i="3"/>
  <c r="J108" i="3"/>
  <c r="S108" i="3" s="1"/>
  <c r="R107" i="3"/>
  <c r="L107" i="3"/>
  <c r="K107" i="3"/>
  <c r="M107" i="3" s="1"/>
  <c r="J107" i="3"/>
  <c r="R106" i="3"/>
  <c r="L106" i="3"/>
  <c r="K106" i="3"/>
  <c r="M106" i="3" s="1"/>
  <c r="J106" i="3"/>
  <c r="S106" i="3" s="1"/>
  <c r="R105" i="3"/>
  <c r="L105" i="3"/>
  <c r="K105" i="3"/>
  <c r="M105" i="3" s="1"/>
  <c r="J105" i="3"/>
  <c r="R104" i="3"/>
  <c r="L104" i="3"/>
  <c r="K104" i="3"/>
  <c r="J104" i="3"/>
  <c r="R103" i="3"/>
  <c r="L103" i="3"/>
  <c r="K103" i="3"/>
  <c r="M103" i="3" s="1"/>
  <c r="S103" i="3" s="1"/>
  <c r="J103" i="3"/>
  <c r="R102" i="3"/>
  <c r="L102" i="3"/>
  <c r="K102" i="3"/>
  <c r="M102" i="3" s="1"/>
  <c r="J102" i="3"/>
  <c r="R101" i="3"/>
  <c r="L101" i="3"/>
  <c r="K101" i="3"/>
  <c r="M101" i="3" s="1"/>
  <c r="J101" i="3"/>
  <c r="R100" i="3"/>
  <c r="L100" i="3"/>
  <c r="M100" i="3" s="1"/>
  <c r="K100" i="3"/>
  <c r="J100" i="3"/>
  <c r="R99" i="3"/>
  <c r="L99" i="3"/>
  <c r="K99" i="3"/>
  <c r="M99" i="3" s="1"/>
  <c r="S99" i="3" s="1"/>
  <c r="J99" i="3"/>
  <c r="R98" i="3"/>
  <c r="L98" i="3"/>
  <c r="K98" i="3"/>
  <c r="M98" i="3" s="1"/>
  <c r="J98" i="3"/>
  <c r="R97" i="3"/>
  <c r="M97" i="3"/>
  <c r="L97" i="3"/>
  <c r="K97" i="3"/>
  <c r="J97" i="3"/>
  <c r="R96" i="3"/>
  <c r="L96" i="3"/>
  <c r="M96" i="3" s="1"/>
  <c r="K96" i="3"/>
  <c r="J96" i="3"/>
  <c r="R95" i="3"/>
  <c r="L95" i="3"/>
  <c r="K95" i="3"/>
  <c r="M95" i="3" s="1"/>
  <c r="S95" i="3" s="1"/>
  <c r="J95" i="3"/>
  <c r="R94" i="3"/>
  <c r="L94" i="3"/>
  <c r="K94" i="3"/>
  <c r="M94" i="3" s="1"/>
  <c r="J94" i="3"/>
  <c r="R93" i="3"/>
  <c r="M93" i="3"/>
  <c r="L93" i="3"/>
  <c r="K93" i="3"/>
  <c r="J93" i="3"/>
  <c r="R92" i="3"/>
  <c r="L92" i="3"/>
  <c r="K92" i="3"/>
  <c r="M92" i="3" s="1"/>
  <c r="J92" i="3"/>
  <c r="R91" i="3"/>
  <c r="L91" i="3"/>
  <c r="K91" i="3"/>
  <c r="M91" i="3" s="1"/>
  <c r="S91" i="3" s="1"/>
  <c r="J91" i="3"/>
  <c r="R90" i="3"/>
  <c r="L90" i="3"/>
  <c r="K90" i="3"/>
  <c r="M90" i="3" s="1"/>
  <c r="J90" i="3"/>
  <c r="R89" i="3"/>
  <c r="L89" i="3"/>
  <c r="K89" i="3"/>
  <c r="M89" i="3" s="1"/>
  <c r="J89" i="3"/>
  <c r="R88" i="3"/>
  <c r="M88" i="3"/>
  <c r="L88" i="3"/>
  <c r="K88" i="3"/>
  <c r="J88" i="3"/>
  <c r="R87" i="3"/>
  <c r="L87" i="3"/>
  <c r="K87" i="3"/>
  <c r="M87" i="3" s="1"/>
  <c r="S87" i="3" s="1"/>
  <c r="J87" i="3"/>
  <c r="R86" i="3"/>
  <c r="L86" i="3"/>
  <c r="K86" i="3"/>
  <c r="M86" i="3" s="1"/>
  <c r="J86" i="3"/>
  <c r="R85" i="3"/>
  <c r="M85" i="3"/>
  <c r="L85" i="3"/>
  <c r="K85" i="3"/>
  <c r="J85" i="3"/>
  <c r="R84" i="3"/>
  <c r="L84" i="3"/>
  <c r="K84" i="3"/>
  <c r="M84" i="3" s="1"/>
  <c r="J84" i="3"/>
  <c r="R83" i="3"/>
  <c r="L83" i="3"/>
  <c r="K83" i="3"/>
  <c r="M83" i="3" s="1"/>
  <c r="S83" i="3" s="1"/>
  <c r="J83" i="3"/>
  <c r="R82" i="3"/>
  <c r="L82" i="3"/>
  <c r="K82" i="3"/>
  <c r="M82" i="3" s="1"/>
  <c r="J82" i="3"/>
  <c r="R81" i="3"/>
  <c r="L81" i="3"/>
  <c r="K81" i="3"/>
  <c r="M81" i="3" s="1"/>
  <c r="J81" i="3"/>
  <c r="R80" i="3"/>
  <c r="M80" i="3"/>
  <c r="L80" i="3"/>
  <c r="K80" i="3"/>
  <c r="J80" i="3"/>
  <c r="R79" i="3"/>
  <c r="L79" i="3"/>
  <c r="K79" i="3"/>
  <c r="M79" i="3" s="1"/>
  <c r="S79" i="3" s="1"/>
  <c r="J79" i="3"/>
  <c r="R78" i="3"/>
  <c r="L78" i="3"/>
  <c r="K78" i="3"/>
  <c r="J78" i="3"/>
  <c r="R77" i="3"/>
  <c r="M77" i="3"/>
  <c r="L77" i="3"/>
  <c r="K77" i="3"/>
  <c r="J77" i="3"/>
  <c r="R76" i="3"/>
  <c r="L76" i="3"/>
  <c r="K76" i="3"/>
  <c r="M76" i="3" s="1"/>
  <c r="J76" i="3"/>
  <c r="R75" i="3"/>
  <c r="L75" i="3"/>
  <c r="K75" i="3"/>
  <c r="J75" i="3"/>
  <c r="R74" i="3"/>
  <c r="L74" i="3"/>
  <c r="K74" i="3"/>
  <c r="J74" i="3"/>
  <c r="R73" i="3"/>
  <c r="L73" i="3"/>
  <c r="K73" i="3"/>
  <c r="M73" i="3" s="1"/>
  <c r="S73" i="3" s="1"/>
  <c r="J73" i="3"/>
  <c r="R72" i="3"/>
  <c r="M72" i="3"/>
  <c r="L72" i="3"/>
  <c r="K72" i="3"/>
  <c r="J72" i="3"/>
  <c r="R71" i="3"/>
  <c r="L71" i="3"/>
  <c r="K71" i="3"/>
  <c r="M71" i="3" s="1"/>
  <c r="S71" i="3" s="1"/>
  <c r="J71" i="3"/>
  <c r="R70" i="3"/>
  <c r="L70" i="3"/>
  <c r="K70" i="3"/>
  <c r="J70" i="3"/>
  <c r="R69" i="3"/>
  <c r="L69" i="3"/>
  <c r="K69" i="3"/>
  <c r="M69" i="3" s="1"/>
  <c r="S69" i="3" s="1"/>
  <c r="J69" i="3"/>
  <c r="R68" i="3"/>
  <c r="M68" i="3"/>
  <c r="L68" i="3"/>
  <c r="K68" i="3"/>
  <c r="J68" i="3"/>
  <c r="R67" i="3"/>
  <c r="L67" i="3"/>
  <c r="M67" i="3" s="1"/>
  <c r="K67" i="3"/>
  <c r="J67" i="3"/>
  <c r="R66" i="3"/>
  <c r="L66" i="3"/>
  <c r="K66" i="3"/>
  <c r="J66" i="3"/>
  <c r="R65" i="3"/>
  <c r="L65" i="3"/>
  <c r="K65" i="3"/>
  <c r="M65" i="3" s="1"/>
  <c r="S65" i="3" s="1"/>
  <c r="J65" i="3"/>
  <c r="R64" i="3"/>
  <c r="L64" i="3"/>
  <c r="K64" i="3"/>
  <c r="M64" i="3" s="1"/>
  <c r="J64" i="3"/>
  <c r="R63" i="3"/>
  <c r="L63" i="3"/>
  <c r="K63" i="3"/>
  <c r="M63" i="3" s="1"/>
  <c r="S63" i="3" s="1"/>
  <c r="J63" i="3"/>
  <c r="R62" i="3"/>
  <c r="L62" i="3"/>
  <c r="K62" i="3"/>
  <c r="J62" i="3"/>
  <c r="R61" i="3"/>
  <c r="L61" i="3"/>
  <c r="K61" i="3"/>
  <c r="M61" i="3" s="1"/>
  <c r="S61" i="3" s="1"/>
  <c r="J61" i="3"/>
  <c r="R60" i="3"/>
  <c r="M60" i="3"/>
  <c r="L60" i="3"/>
  <c r="K60" i="3"/>
  <c r="J60" i="3"/>
  <c r="R59" i="3"/>
  <c r="L59" i="3"/>
  <c r="M59" i="3" s="1"/>
  <c r="S59" i="3" s="1"/>
  <c r="K59" i="3"/>
  <c r="J59" i="3"/>
  <c r="R58" i="3"/>
  <c r="L58" i="3"/>
  <c r="K58" i="3"/>
  <c r="J58" i="3"/>
  <c r="R57" i="3"/>
  <c r="M57" i="3"/>
  <c r="S57" i="3" s="1"/>
  <c r="L57" i="3"/>
  <c r="K57" i="3"/>
  <c r="J57" i="3"/>
  <c r="R56" i="3"/>
  <c r="L56" i="3"/>
  <c r="K56" i="3"/>
  <c r="M56" i="3" s="1"/>
  <c r="J56" i="3"/>
  <c r="R55" i="3"/>
  <c r="L55" i="3"/>
  <c r="K55" i="3"/>
  <c r="M55" i="3" s="1"/>
  <c r="S55" i="3" s="1"/>
  <c r="J55" i="3"/>
  <c r="R54" i="3"/>
  <c r="L54" i="3"/>
  <c r="K54" i="3"/>
  <c r="J54" i="3"/>
  <c r="R53" i="3"/>
  <c r="L53" i="3"/>
  <c r="K53" i="3"/>
  <c r="M53" i="3" s="1"/>
  <c r="S53" i="3" s="1"/>
  <c r="J53" i="3"/>
  <c r="R52" i="3"/>
  <c r="L52" i="3"/>
  <c r="K52" i="3"/>
  <c r="M52" i="3" s="1"/>
  <c r="J52" i="3"/>
  <c r="R51" i="3"/>
  <c r="L51" i="3"/>
  <c r="K51" i="3"/>
  <c r="M51" i="3" s="1"/>
  <c r="S51" i="3" s="1"/>
  <c r="J51" i="3"/>
  <c r="R50" i="3"/>
  <c r="L50" i="3"/>
  <c r="K50" i="3"/>
  <c r="J50" i="3"/>
  <c r="R49" i="3"/>
  <c r="L49" i="3"/>
  <c r="K49" i="3"/>
  <c r="M49" i="3" s="1"/>
  <c r="S49" i="3" s="1"/>
  <c r="J49" i="3"/>
  <c r="R48" i="3"/>
  <c r="L48" i="3"/>
  <c r="K48" i="3"/>
  <c r="M48" i="3" s="1"/>
  <c r="J48" i="3"/>
  <c r="R47" i="3"/>
  <c r="M47" i="3"/>
  <c r="S47" i="3" s="1"/>
  <c r="L47" i="3"/>
  <c r="K47" i="3"/>
  <c r="J47" i="3"/>
  <c r="R46" i="3"/>
  <c r="L46" i="3"/>
  <c r="M46" i="3" s="1"/>
  <c r="K46" i="3"/>
  <c r="J46" i="3"/>
  <c r="R45" i="3"/>
  <c r="L45" i="3"/>
  <c r="K45" i="3"/>
  <c r="M45" i="3" s="1"/>
  <c r="S45" i="3" s="1"/>
  <c r="J45" i="3"/>
  <c r="R44" i="3"/>
  <c r="L44" i="3"/>
  <c r="K44" i="3"/>
  <c r="M44" i="3" s="1"/>
  <c r="J44" i="3"/>
  <c r="R43" i="3"/>
  <c r="M43" i="3"/>
  <c r="S43" i="3" s="1"/>
  <c r="L43" i="3"/>
  <c r="K43" i="3"/>
  <c r="J43" i="3"/>
  <c r="R42" i="3"/>
  <c r="L42" i="3"/>
  <c r="M42" i="3" s="1"/>
  <c r="K42" i="3"/>
  <c r="J42" i="3"/>
  <c r="S42" i="3" s="1"/>
  <c r="R41" i="3"/>
  <c r="L41" i="3"/>
  <c r="K41" i="3"/>
  <c r="M41" i="3" s="1"/>
  <c r="J41" i="3"/>
  <c r="R40" i="3"/>
  <c r="L40" i="3"/>
  <c r="K40" i="3"/>
  <c r="M40" i="3" s="1"/>
  <c r="J40" i="3"/>
  <c r="R39" i="3"/>
  <c r="L39" i="3"/>
  <c r="K39" i="3"/>
  <c r="M39" i="3" s="1"/>
  <c r="S39" i="3" s="1"/>
  <c r="J39" i="3"/>
  <c r="R38" i="3"/>
  <c r="L38" i="3"/>
  <c r="K38" i="3"/>
  <c r="J38" i="3"/>
  <c r="R37" i="3"/>
  <c r="L37" i="3"/>
  <c r="K37" i="3"/>
  <c r="M37" i="3" s="1"/>
  <c r="S37" i="3" s="1"/>
  <c r="J37" i="3"/>
  <c r="R36" i="3"/>
  <c r="L36" i="3"/>
  <c r="K36" i="3"/>
  <c r="M36" i="3" s="1"/>
  <c r="J36" i="3"/>
  <c r="R35" i="3"/>
  <c r="L35" i="3"/>
  <c r="K35" i="3"/>
  <c r="M35" i="3" s="1"/>
  <c r="S35" i="3" s="1"/>
  <c r="J35" i="3"/>
  <c r="R34" i="3"/>
  <c r="L34" i="3"/>
  <c r="K34" i="3"/>
  <c r="J34" i="3"/>
  <c r="R33" i="3"/>
  <c r="L33" i="3"/>
  <c r="K33" i="3"/>
  <c r="M33" i="3" s="1"/>
  <c r="S33" i="3" s="1"/>
  <c r="J33" i="3"/>
  <c r="R32" i="3"/>
  <c r="L32" i="3"/>
  <c r="K32" i="3"/>
  <c r="M32" i="3" s="1"/>
  <c r="J32" i="3"/>
  <c r="R31" i="3"/>
  <c r="M31" i="3"/>
  <c r="S31" i="3" s="1"/>
  <c r="L31" i="3"/>
  <c r="K31" i="3"/>
  <c r="J31" i="3"/>
  <c r="R30" i="3"/>
  <c r="L30" i="3"/>
  <c r="M30" i="3" s="1"/>
  <c r="K30" i="3"/>
  <c r="J30" i="3"/>
  <c r="R29" i="3"/>
  <c r="L29" i="3"/>
  <c r="K29" i="3"/>
  <c r="M29" i="3" s="1"/>
  <c r="S29" i="3" s="1"/>
  <c r="J29" i="3"/>
  <c r="R28" i="3"/>
  <c r="L28" i="3"/>
  <c r="K28" i="3"/>
  <c r="M28" i="3" s="1"/>
  <c r="J28" i="3"/>
  <c r="R27" i="3"/>
  <c r="M27" i="3"/>
  <c r="L27" i="3"/>
  <c r="K27" i="3"/>
  <c r="J27" i="3"/>
  <c r="R26" i="3"/>
  <c r="L26" i="3"/>
  <c r="M26" i="3" s="1"/>
  <c r="K26" i="3"/>
  <c r="J26" i="3"/>
  <c r="S26" i="3" s="1"/>
  <c r="R25" i="3"/>
  <c r="L25" i="3"/>
  <c r="K25" i="3"/>
  <c r="M25" i="3" s="1"/>
  <c r="J25" i="3"/>
  <c r="R24" i="3"/>
  <c r="L24" i="3"/>
  <c r="K24" i="3"/>
  <c r="M24" i="3" s="1"/>
  <c r="J24" i="3"/>
  <c r="S24" i="3" s="1"/>
  <c r="R23" i="3"/>
  <c r="L23" i="3"/>
  <c r="K23" i="3"/>
  <c r="M23" i="3" s="1"/>
  <c r="J23" i="3"/>
  <c r="R22" i="3"/>
  <c r="L22" i="3"/>
  <c r="K22" i="3"/>
  <c r="J22" i="3"/>
  <c r="R21" i="3"/>
  <c r="L21" i="3"/>
  <c r="K21" i="3"/>
  <c r="M21" i="3" s="1"/>
  <c r="S21" i="3" s="1"/>
  <c r="J21" i="3"/>
  <c r="R20" i="3"/>
  <c r="L20" i="3"/>
  <c r="K20" i="3"/>
  <c r="M20" i="3" s="1"/>
  <c r="J20" i="3"/>
  <c r="R19" i="3"/>
  <c r="L19" i="3"/>
  <c r="K19" i="3"/>
  <c r="M19" i="3" s="1"/>
  <c r="J19" i="3"/>
  <c r="R18" i="3"/>
  <c r="L18" i="3"/>
  <c r="K18" i="3"/>
  <c r="J18" i="3"/>
  <c r="R17" i="3"/>
  <c r="L17" i="3"/>
  <c r="K17" i="3"/>
  <c r="M17" i="3" s="1"/>
  <c r="S17" i="3" s="1"/>
  <c r="J17" i="3"/>
  <c r="R16" i="3"/>
  <c r="L16" i="3"/>
  <c r="K16" i="3"/>
  <c r="M16" i="3" s="1"/>
  <c r="J16" i="3"/>
  <c r="R15" i="3"/>
  <c r="L15" i="3"/>
  <c r="K15" i="3"/>
  <c r="M15" i="3" s="1"/>
  <c r="J15" i="3"/>
  <c r="R14" i="3"/>
  <c r="L14" i="3"/>
  <c r="M14" i="3" s="1"/>
  <c r="K14" i="3"/>
  <c r="J14" i="3"/>
  <c r="S14" i="3" s="1"/>
  <c r="R13" i="3"/>
  <c r="L13" i="3"/>
  <c r="K13" i="3"/>
  <c r="M13" i="3" s="1"/>
  <c r="J13" i="3"/>
  <c r="R12" i="3"/>
  <c r="L12" i="3"/>
  <c r="K12" i="3"/>
  <c r="M12" i="3" s="1"/>
  <c r="J12" i="3"/>
  <c r="R11" i="3"/>
  <c r="L11" i="3"/>
  <c r="K11" i="3"/>
  <c r="M11" i="3" s="1"/>
  <c r="J11" i="3"/>
  <c r="R10" i="3"/>
  <c r="L10" i="3"/>
  <c r="K10" i="3"/>
  <c r="J10" i="3"/>
  <c r="R9" i="3"/>
  <c r="L9" i="3"/>
  <c r="K9" i="3"/>
  <c r="M9" i="3" s="1"/>
  <c r="S9" i="3" s="1"/>
  <c r="J9" i="3"/>
  <c r="R8" i="3"/>
  <c r="L8" i="3"/>
  <c r="K8" i="3"/>
  <c r="M8" i="3" s="1"/>
  <c r="J8" i="3"/>
  <c r="R7" i="3"/>
  <c r="M7" i="3"/>
  <c r="L7" i="3"/>
  <c r="K7" i="3"/>
  <c r="J7" i="3"/>
  <c r="S7" i="3" s="1"/>
  <c r="R6" i="3"/>
  <c r="L6" i="3"/>
  <c r="M6" i="3" s="1"/>
  <c r="K6" i="3"/>
  <c r="J6" i="3"/>
  <c r="N2" i="3"/>
  <c r="AA502" i="2"/>
  <c r="W502" i="2"/>
  <c r="V502" i="2"/>
  <c r="U502" i="2"/>
  <c r="T502" i="2"/>
  <c r="S502" i="2"/>
  <c r="Q502" i="2"/>
  <c r="X502" i="2" s="1"/>
  <c r="AA501" i="2"/>
  <c r="W501" i="2"/>
  <c r="V501" i="2"/>
  <c r="U501" i="2"/>
  <c r="T501" i="2"/>
  <c r="S501" i="2"/>
  <c r="Q501" i="2"/>
  <c r="AA500" i="2"/>
  <c r="W500" i="2"/>
  <c r="V500" i="2"/>
  <c r="U500" i="2"/>
  <c r="T500" i="2"/>
  <c r="S500" i="2"/>
  <c r="Q500" i="2"/>
  <c r="AA499" i="2"/>
  <c r="W499" i="2"/>
  <c r="V499" i="2"/>
  <c r="U499" i="2"/>
  <c r="T499" i="2"/>
  <c r="S499" i="2"/>
  <c r="X499" i="2" s="1"/>
  <c r="Q499" i="2"/>
  <c r="AA498" i="2"/>
  <c r="W498" i="2"/>
  <c r="V498" i="2"/>
  <c r="U498" i="2"/>
  <c r="T498" i="2"/>
  <c r="S498" i="2"/>
  <c r="Q498" i="2"/>
  <c r="X498" i="2" s="1"/>
  <c r="AA497" i="2"/>
  <c r="W497" i="2"/>
  <c r="V497" i="2"/>
  <c r="U497" i="2"/>
  <c r="T497" i="2"/>
  <c r="S497" i="2"/>
  <c r="Q497" i="2"/>
  <c r="AA496" i="2"/>
  <c r="W496" i="2"/>
  <c r="V496" i="2"/>
  <c r="U496" i="2"/>
  <c r="T496" i="2"/>
  <c r="S496" i="2"/>
  <c r="Q496" i="2"/>
  <c r="AA495" i="2"/>
  <c r="W495" i="2"/>
  <c r="V495" i="2"/>
  <c r="U495" i="2"/>
  <c r="T495" i="2"/>
  <c r="S495" i="2"/>
  <c r="X495" i="2" s="1"/>
  <c r="Q495" i="2"/>
  <c r="AA494" i="2"/>
  <c r="W494" i="2"/>
  <c r="V494" i="2"/>
  <c r="U494" i="2"/>
  <c r="T494" i="2"/>
  <c r="S494" i="2"/>
  <c r="Q494" i="2"/>
  <c r="X494" i="2" s="1"/>
  <c r="AA493" i="2"/>
  <c r="W493" i="2"/>
  <c r="V493" i="2"/>
  <c r="U493" i="2"/>
  <c r="T493" i="2"/>
  <c r="S493" i="2"/>
  <c r="Q493" i="2"/>
  <c r="AA492" i="2"/>
  <c r="W492" i="2"/>
  <c r="V492" i="2"/>
  <c r="U492" i="2"/>
  <c r="T492" i="2"/>
  <c r="S492" i="2"/>
  <c r="Q492" i="2"/>
  <c r="AA491" i="2"/>
  <c r="W491" i="2"/>
  <c r="V491" i="2"/>
  <c r="U491" i="2"/>
  <c r="T491" i="2"/>
  <c r="S491" i="2"/>
  <c r="X491" i="2" s="1"/>
  <c r="Q491" i="2"/>
  <c r="AA490" i="2"/>
  <c r="W490" i="2"/>
  <c r="V490" i="2"/>
  <c r="U490" i="2"/>
  <c r="T490" i="2"/>
  <c r="S490" i="2"/>
  <c r="Q490" i="2"/>
  <c r="X490" i="2" s="1"/>
  <c r="AA489" i="2"/>
  <c r="W489" i="2"/>
  <c r="V489" i="2"/>
  <c r="U489" i="2"/>
  <c r="T489" i="2"/>
  <c r="S489" i="2"/>
  <c r="Q489" i="2"/>
  <c r="AA488" i="2"/>
  <c r="W488" i="2"/>
  <c r="V488" i="2"/>
  <c r="U488" i="2"/>
  <c r="T488" i="2"/>
  <c r="S488" i="2"/>
  <c r="Q488" i="2"/>
  <c r="AA487" i="2"/>
  <c r="W487" i="2"/>
  <c r="V487" i="2"/>
  <c r="U487" i="2"/>
  <c r="T487" i="2"/>
  <c r="S487" i="2"/>
  <c r="X487" i="2" s="1"/>
  <c r="Q487" i="2"/>
  <c r="AA486" i="2"/>
  <c r="W486" i="2"/>
  <c r="V486" i="2"/>
  <c r="U486" i="2"/>
  <c r="T486" i="2"/>
  <c r="S486" i="2"/>
  <c r="Q486" i="2"/>
  <c r="X486" i="2" s="1"/>
  <c r="AA485" i="2"/>
  <c r="W485" i="2"/>
  <c r="V485" i="2"/>
  <c r="U485" i="2"/>
  <c r="T485" i="2"/>
  <c r="S485" i="2"/>
  <c r="Q485" i="2"/>
  <c r="AA484" i="2"/>
  <c r="W484" i="2"/>
  <c r="V484" i="2"/>
  <c r="U484" i="2"/>
  <c r="T484" i="2"/>
  <c r="S484" i="2"/>
  <c r="Q484" i="2"/>
  <c r="AA483" i="2"/>
  <c r="W483" i="2"/>
  <c r="V483" i="2"/>
  <c r="U483" i="2"/>
  <c r="T483" i="2"/>
  <c r="S483" i="2"/>
  <c r="X483" i="2" s="1"/>
  <c r="Q483" i="2"/>
  <c r="AA482" i="2"/>
  <c r="W482" i="2"/>
  <c r="V482" i="2"/>
  <c r="U482" i="2"/>
  <c r="T482" i="2"/>
  <c r="S482" i="2"/>
  <c r="Q482" i="2"/>
  <c r="X482" i="2" s="1"/>
  <c r="AA481" i="2"/>
  <c r="W481" i="2"/>
  <c r="V481" i="2"/>
  <c r="U481" i="2"/>
  <c r="T481" i="2"/>
  <c r="S481" i="2"/>
  <c r="Q481" i="2"/>
  <c r="AA480" i="2"/>
  <c r="W480" i="2"/>
  <c r="V480" i="2"/>
  <c r="U480" i="2"/>
  <c r="T480" i="2"/>
  <c r="S480" i="2"/>
  <c r="Q480" i="2"/>
  <c r="AA479" i="2"/>
  <c r="W479" i="2"/>
  <c r="V479" i="2"/>
  <c r="U479" i="2"/>
  <c r="T479" i="2"/>
  <c r="S479" i="2"/>
  <c r="X479" i="2" s="1"/>
  <c r="Q479" i="2"/>
  <c r="AA478" i="2"/>
  <c r="W478" i="2"/>
  <c r="V478" i="2"/>
  <c r="U478" i="2"/>
  <c r="T478" i="2"/>
  <c r="S478" i="2"/>
  <c r="Q478" i="2"/>
  <c r="X478" i="2" s="1"/>
  <c r="AA477" i="2"/>
  <c r="W477" i="2"/>
  <c r="V477" i="2"/>
  <c r="U477" i="2"/>
  <c r="T477" i="2"/>
  <c r="S477" i="2"/>
  <c r="Q477" i="2"/>
  <c r="AA476" i="2"/>
  <c r="W476" i="2"/>
  <c r="V476" i="2"/>
  <c r="U476" i="2"/>
  <c r="T476" i="2"/>
  <c r="S476" i="2"/>
  <c r="Q476" i="2"/>
  <c r="AA475" i="2"/>
  <c r="W475" i="2"/>
  <c r="V475" i="2"/>
  <c r="U475" i="2"/>
  <c r="T475" i="2"/>
  <c r="S475" i="2"/>
  <c r="X475" i="2" s="1"/>
  <c r="Q475" i="2"/>
  <c r="AA474" i="2"/>
  <c r="W474" i="2"/>
  <c r="V474" i="2"/>
  <c r="U474" i="2"/>
  <c r="T474" i="2"/>
  <c r="S474" i="2"/>
  <c r="Q474" i="2"/>
  <c r="X474" i="2" s="1"/>
  <c r="AA473" i="2"/>
  <c r="W473" i="2"/>
  <c r="V473" i="2"/>
  <c r="U473" i="2"/>
  <c r="T473" i="2"/>
  <c r="S473" i="2"/>
  <c r="Q473" i="2"/>
  <c r="AA472" i="2"/>
  <c r="W472" i="2"/>
  <c r="V472" i="2"/>
  <c r="U472" i="2"/>
  <c r="T472" i="2"/>
  <c r="S472" i="2"/>
  <c r="Q472" i="2"/>
  <c r="AA471" i="2"/>
  <c r="W471" i="2"/>
  <c r="V471" i="2"/>
  <c r="U471" i="2"/>
  <c r="T471" i="2"/>
  <c r="S471" i="2"/>
  <c r="X471" i="2" s="1"/>
  <c r="Q471" i="2"/>
  <c r="W202" i="2"/>
  <c r="V202" i="2"/>
  <c r="U202" i="2"/>
  <c r="T202" i="2"/>
  <c r="S202" i="2"/>
  <c r="Q202" i="2"/>
  <c r="AA202" i="2"/>
  <c r="W201" i="2"/>
  <c r="V201" i="2"/>
  <c r="U201" i="2"/>
  <c r="T201" i="2"/>
  <c r="S201" i="2"/>
  <c r="Q201" i="2"/>
  <c r="AA201" i="2"/>
  <c r="W200" i="2"/>
  <c r="V200" i="2"/>
  <c r="U200" i="2"/>
  <c r="T200" i="2"/>
  <c r="S200" i="2"/>
  <c r="Q200" i="2"/>
  <c r="W199" i="2"/>
  <c r="V199" i="2"/>
  <c r="U199" i="2"/>
  <c r="T199" i="2"/>
  <c r="S199" i="2"/>
  <c r="Q199" i="2"/>
  <c r="AA199" i="2"/>
  <c r="W198" i="2"/>
  <c r="V198" i="2"/>
  <c r="U198" i="2"/>
  <c r="T198" i="2"/>
  <c r="S198" i="2"/>
  <c r="Q198" i="2"/>
  <c r="W197" i="2"/>
  <c r="V197" i="2"/>
  <c r="U197" i="2"/>
  <c r="T197" i="2"/>
  <c r="S197" i="2"/>
  <c r="Q197" i="2"/>
  <c r="AA197" i="2"/>
  <c r="W196" i="2"/>
  <c r="V196" i="2"/>
  <c r="U196" i="2"/>
  <c r="T196" i="2"/>
  <c r="S196" i="2"/>
  <c r="Q196" i="2"/>
  <c r="W195" i="2"/>
  <c r="V195" i="2"/>
  <c r="U195" i="2"/>
  <c r="T195" i="2"/>
  <c r="S195" i="2"/>
  <c r="X195" i="2" s="1"/>
  <c r="Q195" i="2"/>
  <c r="W194" i="2"/>
  <c r="V194" i="2"/>
  <c r="U194" i="2"/>
  <c r="T194" i="2"/>
  <c r="S194" i="2"/>
  <c r="Q194" i="2"/>
  <c r="AA194" i="2"/>
  <c r="W193" i="2"/>
  <c r="V193" i="2"/>
  <c r="U193" i="2"/>
  <c r="T193" i="2"/>
  <c r="S193" i="2"/>
  <c r="Q193" i="2"/>
  <c r="AA193" i="2"/>
  <c r="W192" i="2"/>
  <c r="V192" i="2"/>
  <c r="U192" i="2"/>
  <c r="T192" i="2"/>
  <c r="S192" i="2"/>
  <c r="Q192" i="2"/>
  <c r="W191" i="2"/>
  <c r="V191" i="2"/>
  <c r="U191" i="2"/>
  <c r="T191" i="2"/>
  <c r="S191" i="2"/>
  <c r="Q191" i="2"/>
  <c r="AA191" i="2"/>
  <c r="W190" i="2"/>
  <c r="V190" i="2"/>
  <c r="U190" i="2"/>
  <c r="T190" i="2"/>
  <c r="S190" i="2"/>
  <c r="Q190" i="2"/>
  <c r="AA190" i="2"/>
  <c r="W189" i="2"/>
  <c r="V189" i="2"/>
  <c r="U189" i="2"/>
  <c r="T189" i="2"/>
  <c r="S189" i="2"/>
  <c r="X189" i="2" s="1"/>
  <c r="Q189" i="2"/>
  <c r="W188" i="2"/>
  <c r="V188" i="2"/>
  <c r="U188" i="2"/>
  <c r="T188" i="2"/>
  <c r="S188" i="2"/>
  <c r="Q188" i="2"/>
  <c r="W187" i="2"/>
  <c r="V187" i="2"/>
  <c r="U187" i="2"/>
  <c r="T187" i="2"/>
  <c r="S187" i="2"/>
  <c r="X187" i="2" s="1"/>
  <c r="Q187" i="2"/>
  <c r="W186" i="2"/>
  <c r="V186" i="2"/>
  <c r="U186" i="2"/>
  <c r="T186" i="2"/>
  <c r="S186" i="2"/>
  <c r="Q186" i="2"/>
  <c r="AA186" i="2"/>
  <c r="W185" i="2"/>
  <c r="V185" i="2"/>
  <c r="U185" i="2"/>
  <c r="T185" i="2"/>
  <c r="S185" i="2"/>
  <c r="Q185" i="2"/>
  <c r="AA185" i="2"/>
  <c r="W184" i="2"/>
  <c r="V184" i="2"/>
  <c r="U184" i="2"/>
  <c r="T184" i="2"/>
  <c r="S184" i="2"/>
  <c r="Q184" i="2"/>
  <c r="W183" i="2"/>
  <c r="V183" i="2"/>
  <c r="U183" i="2"/>
  <c r="T183" i="2"/>
  <c r="S183" i="2"/>
  <c r="Q183" i="2"/>
  <c r="AA183" i="2"/>
  <c r="W182" i="2"/>
  <c r="V182" i="2"/>
  <c r="U182" i="2"/>
  <c r="T182" i="2"/>
  <c r="S182" i="2"/>
  <c r="Q182" i="2"/>
  <c r="W181" i="2"/>
  <c r="V181" i="2"/>
  <c r="U181" i="2"/>
  <c r="T181" i="2"/>
  <c r="S181" i="2"/>
  <c r="Q181" i="2"/>
  <c r="AA181" i="2"/>
  <c r="W180" i="2"/>
  <c r="V180" i="2"/>
  <c r="U180" i="2"/>
  <c r="T180" i="2"/>
  <c r="S180" i="2"/>
  <c r="Q180" i="2"/>
  <c r="AA179" i="2"/>
  <c r="W179" i="2"/>
  <c r="V179" i="2"/>
  <c r="U179" i="2"/>
  <c r="T179" i="2"/>
  <c r="S179" i="2"/>
  <c r="Q179" i="2"/>
  <c r="W178" i="2"/>
  <c r="V178" i="2"/>
  <c r="U178" i="2"/>
  <c r="T178" i="2"/>
  <c r="S178" i="2"/>
  <c r="Q178" i="2"/>
  <c r="W177" i="2"/>
  <c r="V177" i="2"/>
  <c r="U177" i="2"/>
  <c r="T177" i="2"/>
  <c r="S177" i="2"/>
  <c r="Q177" i="2"/>
  <c r="AA177" i="2"/>
  <c r="W176" i="2"/>
  <c r="V176" i="2"/>
  <c r="U176" i="2"/>
  <c r="T176" i="2"/>
  <c r="S176" i="2"/>
  <c r="Q176" i="2"/>
  <c r="W175" i="2"/>
  <c r="V175" i="2"/>
  <c r="U175" i="2"/>
  <c r="T175" i="2"/>
  <c r="S175" i="2"/>
  <c r="Q175" i="2"/>
  <c r="AA175" i="2"/>
  <c r="W174" i="2"/>
  <c r="V174" i="2"/>
  <c r="U174" i="2"/>
  <c r="T174" i="2"/>
  <c r="S174" i="2"/>
  <c r="Q174" i="2"/>
  <c r="W173" i="2"/>
  <c r="V173" i="2"/>
  <c r="U173" i="2"/>
  <c r="T173" i="2"/>
  <c r="S173" i="2"/>
  <c r="Q173" i="2"/>
  <c r="AA173" i="2"/>
  <c r="W172" i="2"/>
  <c r="V172" i="2"/>
  <c r="U172" i="2"/>
  <c r="T172" i="2"/>
  <c r="S172" i="2"/>
  <c r="Q172" i="2"/>
  <c r="AA171" i="2"/>
  <c r="W171" i="2"/>
  <c r="V171" i="2"/>
  <c r="U171" i="2"/>
  <c r="T171" i="2"/>
  <c r="S171" i="2"/>
  <c r="Q171" i="2"/>
  <c r="W170" i="2"/>
  <c r="V170" i="2"/>
  <c r="U170" i="2"/>
  <c r="T170" i="2"/>
  <c r="S170" i="2"/>
  <c r="Q170" i="2"/>
  <c r="W169" i="2"/>
  <c r="V169" i="2"/>
  <c r="U169" i="2"/>
  <c r="T169" i="2"/>
  <c r="S169" i="2"/>
  <c r="Q169" i="2"/>
  <c r="AA169" i="2"/>
  <c r="W168" i="2"/>
  <c r="V168" i="2"/>
  <c r="U168" i="2"/>
  <c r="T168" i="2"/>
  <c r="S168" i="2"/>
  <c r="Q168" i="2"/>
  <c r="W167" i="2"/>
  <c r="V167" i="2"/>
  <c r="U167" i="2"/>
  <c r="T167" i="2"/>
  <c r="S167" i="2"/>
  <c r="Q167" i="2"/>
  <c r="AA167" i="2"/>
  <c r="W166" i="2"/>
  <c r="V166" i="2"/>
  <c r="U166" i="2"/>
  <c r="T166" i="2"/>
  <c r="S166" i="2"/>
  <c r="Q166" i="2"/>
  <c r="W165" i="2"/>
  <c r="V165" i="2"/>
  <c r="U165" i="2"/>
  <c r="T165" i="2"/>
  <c r="S165" i="2"/>
  <c r="Q165" i="2"/>
  <c r="AA165" i="2"/>
  <c r="W164" i="2"/>
  <c r="V164" i="2"/>
  <c r="U164" i="2"/>
  <c r="T164" i="2"/>
  <c r="S164" i="2"/>
  <c r="Q164" i="2"/>
  <c r="AA163" i="2"/>
  <c r="W163" i="2"/>
  <c r="V163" i="2"/>
  <c r="U163" i="2"/>
  <c r="T163" i="2"/>
  <c r="S163" i="2"/>
  <c r="Q163" i="2"/>
  <c r="W162" i="2"/>
  <c r="V162" i="2"/>
  <c r="U162" i="2"/>
  <c r="T162" i="2"/>
  <c r="S162" i="2"/>
  <c r="Q162" i="2"/>
  <c r="X162" i="2" s="1"/>
  <c r="Z162" i="2" s="1"/>
  <c r="AA162" i="2"/>
  <c r="W161" i="2"/>
  <c r="V161" i="2"/>
  <c r="U161" i="2"/>
  <c r="T161" i="2"/>
  <c r="S161" i="2"/>
  <c r="Q161" i="2"/>
  <c r="AA161" i="2"/>
  <c r="W160" i="2"/>
  <c r="V160" i="2"/>
  <c r="U160" i="2"/>
  <c r="T160" i="2"/>
  <c r="S160" i="2"/>
  <c r="Q160" i="2"/>
  <c r="W159" i="2"/>
  <c r="V159" i="2"/>
  <c r="U159" i="2"/>
  <c r="T159" i="2"/>
  <c r="S159" i="2"/>
  <c r="Q159" i="2"/>
  <c r="AA159" i="2"/>
  <c r="W158" i="2"/>
  <c r="V158" i="2"/>
  <c r="U158" i="2"/>
  <c r="T158" i="2"/>
  <c r="S158" i="2"/>
  <c r="Q158" i="2"/>
  <c r="AA158" i="2"/>
  <c r="W157" i="2"/>
  <c r="V157" i="2"/>
  <c r="U157" i="2"/>
  <c r="T157" i="2"/>
  <c r="S157" i="2"/>
  <c r="Q157" i="2"/>
  <c r="AA157" i="2"/>
  <c r="W156" i="2"/>
  <c r="V156" i="2"/>
  <c r="U156" i="2"/>
  <c r="T156" i="2"/>
  <c r="S156" i="2"/>
  <c r="Q156" i="2"/>
  <c r="W155" i="2"/>
  <c r="V155" i="2"/>
  <c r="U155" i="2"/>
  <c r="T155" i="2"/>
  <c r="S155" i="2"/>
  <c r="Q155" i="2"/>
  <c r="W154" i="2"/>
  <c r="V154" i="2"/>
  <c r="U154" i="2"/>
  <c r="T154" i="2"/>
  <c r="S154" i="2"/>
  <c r="Q154" i="2"/>
  <c r="W153" i="2"/>
  <c r="V153" i="2"/>
  <c r="U153" i="2"/>
  <c r="T153" i="2"/>
  <c r="S153" i="2"/>
  <c r="Q153" i="2"/>
  <c r="AA153" i="2"/>
  <c r="W152" i="2"/>
  <c r="V152" i="2"/>
  <c r="U152" i="2"/>
  <c r="T152" i="2"/>
  <c r="S152" i="2"/>
  <c r="Q152" i="2"/>
  <c r="W151" i="2"/>
  <c r="V151" i="2"/>
  <c r="U151" i="2"/>
  <c r="T151" i="2"/>
  <c r="S151" i="2"/>
  <c r="Q151" i="2"/>
  <c r="AA151" i="2"/>
  <c r="W150" i="2"/>
  <c r="V150" i="2"/>
  <c r="U150" i="2"/>
  <c r="T150" i="2"/>
  <c r="S150" i="2"/>
  <c r="Q150" i="2"/>
  <c r="W149" i="2"/>
  <c r="V149" i="2"/>
  <c r="U149" i="2"/>
  <c r="T149" i="2"/>
  <c r="S149" i="2"/>
  <c r="Q149" i="2"/>
  <c r="W148" i="2"/>
  <c r="V148" i="2"/>
  <c r="U148" i="2"/>
  <c r="T148" i="2"/>
  <c r="S148" i="2"/>
  <c r="Q148" i="2"/>
  <c r="AA148" i="2"/>
  <c r="W147" i="2"/>
  <c r="V147" i="2"/>
  <c r="U147" i="2"/>
  <c r="T147" i="2"/>
  <c r="S147" i="2"/>
  <c r="Q147" i="2"/>
  <c r="AA147" i="2"/>
  <c r="W146" i="2"/>
  <c r="V146" i="2"/>
  <c r="U146" i="2"/>
  <c r="T146" i="2"/>
  <c r="S146" i="2"/>
  <c r="Q146" i="2"/>
  <c r="W145" i="2"/>
  <c r="V145" i="2"/>
  <c r="U145" i="2"/>
  <c r="T145" i="2"/>
  <c r="S145" i="2"/>
  <c r="Q145" i="2"/>
  <c r="W144" i="2"/>
  <c r="V144" i="2"/>
  <c r="U144" i="2"/>
  <c r="T144" i="2"/>
  <c r="S144" i="2"/>
  <c r="Q144" i="2"/>
  <c r="W143" i="2"/>
  <c r="V143" i="2"/>
  <c r="U143" i="2"/>
  <c r="T143" i="2"/>
  <c r="S143" i="2"/>
  <c r="Q143" i="2"/>
  <c r="W142" i="2"/>
  <c r="V142" i="2"/>
  <c r="U142" i="2"/>
  <c r="T142" i="2"/>
  <c r="S142" i="2"/>
  <c r="Q142" i="2"/>
  <c r="W141" i="2"/>
  <c r="V141" i="2"/>
  <c r="U141" i="2"/>
  <c r="T141" i="2"/>
  <c r="S141" i="2"/>
  <c r="Q141" i="2"/>
  <c r="W140" i="2"/>
  <c r="V140" i="2"/>
  <c r="U140" i="2"/>
  <c r="T140" i="2"/>
  <c r="S140" i="2"/>
  <c r="Q140" i="2"/>
  <c r="W139" i="2"/>
  <c r="V139" i="2"/>
  <c r="U139" i="2"/>
  <c r="T139" i="2"/>
  <c r="S139" i="2"/>
  <c r="Q139" i="2"/>
  <c r="W138" i="2"/>
  <c r="V138" i="2"/>
  <c r="U138" i="2"/>
  <c r="T138" i="2"/>
  <c r="S138" i="2"/>
  <c r="Q138" i="2"/>
  <c r="W137" i="2"/>
  <c r="V137" i="2"/>
  <c r="U137" i="2"/>
  <c r="T137" i="2"/>
  <c r="S137" i="2"/>
  <c r="Q137" i="2"/>
  <c r="W136" i="2"/>
  <c r="V136" i="2"/>
  <c r="U136" i="2"/>
  <c r="T136" i="2"/>
  <c r="S136" i="2"/>
  <c r="Q136" i="2"/>
  <c r="W135" i="2"/>
  <c r="V135" i="2"/>
  <c r="U135" i="2"/>
  <c r="T135" i="2"/>
  <c r="S135" i="2"/>
  <c r="Q135" i="2"/>
  <c r="W134" i="2"/>
  <c r="V134" i="2"/>
  <c r="U134" i="2"/>
  <c r="T134" i="2"/>
  <c r="S134" i="2"/>
  <c r="Q134" i="2"/>
  <c r="W133" i="2"/>
  <c r="V133" i="2"/>
  <c r="U133" i="2"/>
  <c r="T133" i="2"/>
  <c r="S133" i="2"/>
  <c r="Q133" i="2"/>
  <c r="W132" i="2"/>
  <c r="V132" i="2"/>
  <c r="U132" i="2"/>
  <c r="T132" i="2"/>
  <c r="S132" i="2"/>
  <c r="Q132" i="2"/>
  <c r="W131" i="2"/>
  <c r="V131" i="2"/>
  <c r="U131" i="2"/>
  <c r="T131" i="2"/>
  <c r="S131" i="2"/>
  <c r="Q131" i="2"/>
  <c r="W130" i="2"/>
  <c r="V130" i="2"/>
  <c r="U130" i="2"/>
  <c r="T130" i="2"/>
  <c r="S130" i="2"/>
  <c r="Q130" i="2"/>
  <c r="W129" i="2"/>
  <c r="V129" i="2"/>
  <c r="U129" i="2"/>
  <c r="T129" i="2"/>
  <c r="S129" i="2"/>
  <c r="Q129" i="2"/>
  <c r="W128" i="2"/>
  <c r="V128" i="2"/>
  <c r="U128" i="2"/>
  <c r="T128" i="2"/>
  <c r="S128" i="2"/>
  <c r="Q128" i="2"/>
  <c r="W127" i="2"/>
  <c r="V127" i="2"/>
  <c r="U127" i="2"/>
  <c r="T127" i="2"/>
  <c r="S127" i="2"/>
  <c r="Q127" i="2"/>
  <c r="W126" i="2"/>
  <c r="V126" i="2"/>
  <c r="U126" i="2"/>
  <c r="T126" i="2"/>
  <c r="S126" i="2"/>
  <c r="Q126" i="2"/>
  <c r="W125" i="2"/>
  <c r="V125" i="2"/>
  <c r="U125" i="2"/>
  <c r="T125" i="2"/>
  <c r="S125" i="2"/>
  <c r="Q125" i="2"/>
  <c r="W124" i="2"/>
  <c r="V124" i="2"/>
  <c r="U124" i="2"/>
  <c r="T124" i="2"/>
  <c r="S124" i="2"/>
  <c r="Q124" i="2"/>
  <c r="W123" i="2"/>
  <c r="V123" i="2"/>
  <c r="U123" i="2"/>
  <c r="T123" i="2"/>
  <c r="S123" i="2"/>
  <c r="Q123" i="2"/>
  <c r="W122" i="2"/>
  <c r="V122" i="2"/>
  <c r="U122" i="2"/>
  <c r="T122" i="2"/>
  <c r="S122" i="2"/>
  <c r="Q122" i="2"/>
  <c r="W121" i="2"/>
  <c r="V121" i="2"/>
  <c r="U121" i="2"/>
  <c r="T121" i="2"/>
  <c r="S121" i="2"/>
  <c r="Q121" i="2"/>
  <c r="W120" i="2"/>
  <c r="V120" i="2"/>
  <c r="U120" i="2"/>
  <c r="T120" i="2"/>
  <c r="S120" i="2"/>
  <c r="Q120" i="2"/>
  <c r="W119" i="2"/>
  <c r="V119" i="2"/>
  <c r="U119" i="2"/>
  <c r="T119" i="2"/>
  <c r="S119" i="2"/>
  <c r="Q119" i="2"/>
  <c r="W118" i="2"/>
  <c r="V118" i="2"/>
  <c r="U118" i="2"/>
  <c r="T118" i="2"/>
  <c r="S118" i="2"/>
  <c r="Q118" i="2"/>
  <c r="W117" i="2"/>
  <c r="V117" i="2"/>
  <c r="U117" i="2"/>
  <c r="T117" i="2"/>
  <c r="S117" i="2"/>
  <c r="Q117" i="2"/>
  <c r="W116" i="2"/>
  <c r="V116" i="2"/>
  <c r="U116" i="2"/>
  <c r="T116" i="2"/>
  <c r="S116" i="2"/>
  <c r="Q116" i="2"/>
  <c r="W115" i="2"/>
  <c r="V115" i="2"/>
  <c r="U115" i="2"/>
  <c r="T115" i="2"/>
  <c r="S115" i="2"/>
  <c r="Q115" i="2"/>
  <c r="W114" i="2"/>
  <c r="V114" i="2"/>
  <c r="U114" i="2"/>
  <c r="T114" i="2"/>
  <c r="S114" i="2"/>
  <c r="Q114" i="2"/>
  <c r="W113" i="2"/>
  <c r="V113" i="2"/>
  <c r="U113" i="2"/>
  <c r="T113" i="2"/>
  <c r="S113" i="2"/>
  <c r="Q113" i="2"/>
  <c r="W112" i="2"/>
  <c r="V112" i="2"/>
  <c r="U112" i="2"/>
  <c r="T112" i="2"/>
  <c r="S112" i="2"/>
  <c r="Q112" i="2"/>
  <c r="W111" i="2"/>
  <c r="V111" i="2"/>
  <c r="U111" i="2"/>
  <c r="T111" i="2"/>
  <c r="S111" i="2"/>
  <c r="Q111" i="2"/>
  <c r="W110" i="2"/>
  <c r="V110" i="2"/>
  <c r="U110" i="2"/>
  <c r="T110" i="2"/>
  <c r="S110" i="2"/>
  <c r="Q110" i="2"/>
  <c r="W109" i="2"/>
  <c r="V109" i="2"/>
  <c r="U109" i="2"/>
  <c r="T109" i="2"/>
  <c r="S109" i="2"/>
  <c r="Q109" i="2"/>
  <c r="W108" i="2"/>
  <c r="V108" i="2"/>
  <c r="U108" i="2"/>
  <c r="T108" i="2"/>
  <c r="S108" i="2"/>
  <c r="Q108" i="2"/>
  <c r="W107" i="2"/>
  <c r="V107" i="2"/>
  <c r="U107" i="2"/>
  <c r="T107" i="2"/>
  <c r="S107" i="2"/>
  <c r="Q107" i="2"/>
  <c r="W106" i="2"/>
  <c r="V106" i="2"/>
  <c r="U106" i="2"/>
  <c r="T106" i="2"/>
  <c r="S106" i="2"/>
  <c r="Q106" i="2"/>
  <c r="W105" i="2"/>
  <c r="V105" i="2"/>
  <c r="U105" i="2"/>
  <c r="T105" i="2"/>
  <c r="S105" i="2"/>
  <c r="Q105" i="2"/>
  <c r="W104" i="2"/>
  <c r="V104" i="2"/>
  <c r="U104" i="2"/>
  <c r="T104" i="2"/>
  <c r="S104" i="2"/>
  <c r="Q104" i="2"/>
  <c r="W103" i="2"/>
  <c r="V103" i="2"/>
  <c r="U103" i="2"/>
  <c r="T103" i="2"/>
  <c r="S103" i="2"/>
  <c r="Q103" i="2"/>
  <c r="W102" i="2"/>
  <c r="V102" i="2"/>
  <c r="U102" i="2"/>
  <c r="T102" i="2"/>
  <c r="S102" i="2"/>
  <c r="Q102" i="2"/>
  <c r="W101" i="2"/>
  <c r="V101" i="2"/>
  <c r="U101" i="2"/>
  <c r="T101" i="2"/>
  <c r="S101" i="2"/>
  <c r="Q101" i="2"/>
  <c r="X101" i="2" s="1"/>
  <c r="W100" i="2"/>
  <c r="V100" i="2"/>
  <c r="U100" i="2"/>
  <c r="T100" i="2"/>
  <c r="X100" i="2" s="1"/>
  <c r="S100" i="2"/>
  <c r="Q100" i="2"/>
  <c r="W99" i="2"/>
  <c r="V99" i="2"/>
  <c r="U99" i="2"/>
  <c r="T99" i="2"/>
  <c r="S99" i="2"/>
  <c r="Q99" i="2"/>
  <c r="X99" i="2" s="1"/>
  <c r="Y99" i="2" s="1"/>
  <c r="W98" i="2"/>
  <c r="V98" i="2"/>
  <c r="U98" i="2"/>
  <c r="T98" i="2"/>
  <c r="X98" i="2" s="1"/>
  <c r="S98" i="2"/>
  <c r="Q98" i="2"/>
  <c r="W97" i="2"/>
  <c r="V97" i="2"/>
  <c r="U97" i="2"/>
  <c r="T97" i="2"/>
  <c r="S97" i="2"/>
  <c r="Q97" i="2"/>
  <c r="W96" i="2"/>
  <c r="V96" i="2"/>
  <c r="U96" i="2"/>
  <c r="T96" i="2"/>
  <c r="S96" i="2"/>
  <c r="Q96" i="2"/>
  <c r="W95" i="2"/>
  <c r="V95" i="2"/>
  <c r="U95" i="2"/>
  <c r="T95" i="2"/>
  <c r="S95" i="2"/>
  <c r="Q95" i="2"/>
  <c r="W94" i="2"/>
  <c r="V94" i="2"/>
  <c r="U94" i="2"/>
  <c r="T94" i="2"/>
  <c r="S94" i="2"/>
  <c r="Q94" i="2"/>
  <c r="W93" i="2"/>
  <c r="V93" i="2"/>
  <c r="U93" i="2"/>
  <c r="T93" i="2"/>
  <c r="S93" i="2"/>
  <c r="Q93" i="2"/>
  <c r="W92" i="2"/>
  <c r="V92" i="2"/>
  <c r="U92" i="2"/>
  <c r="T92" i="2"/>
  <c r="S92" i="2"/>
  <c r="Q92" i="2"/>
  <c r="W91" i="2"/>
  <c r="V91" i="2"/>
  <c r="U91" i="2"/>
  <c r="T91" i="2"/>
  <c r="S91" i="2"/>
  <c r="Q91" i="2"/>
  <c r="W90" i="2"/>
  <c r="V90" i="2"/>
  <c r="U90" i="2"/>
  <c r="T90" i="2"/>
  <c r="S90" i="2"/>
  <c r="Q90" i="2"/>
  <c r="W89" i="2"/>
  <c r="V89" i="2"/>
  <c r="U89" i="2"/>
  <c r="T89" i="2"/>
  <c r="S89" i="2"/>
  <c r="Q89" i="2"/>
  <c r="W88" i="2"/>
  <c r="V88" i="2"/>
  <c r="U88" i="2"/>
  <c r="T88" i="2"/>
  <c r="S88" i="2"/>
  <c r="Q88" i="2"/>
  <c r="W87" i="2"/>
  <c r="V87" i="2"/>
  <c r="U87" i="2"/>
  <c r="T87" i="2"/>
  <c r="S87" i="2"/>
  <c r="Q87" i="2"/>
  <c r="X87" i="2" s="1"/>
  <c r="W86" i="2"/>
  <c r="V86" i="2"/>
  <c r="U86" i="2"/>
  <c r="T86" i="2"/>
  <c r="X86" i="2" s="1"/>
  <c r="S86" i="2"/>
  <c r="Q86" i="2"/>
  <c r="AA86" i="2"/>
  <c r="W85" i="2"/>
  <c r="V85" i="2"/>
  <c r="U85" i="2"/>
  <c r="T85" i="2"/>
  <c r="S85" i="2"/>
  <c r="Q85" i="2"/>
  <c r="AA85" i="2"/>
  <c r="W84" i="2"/>
  <c r="V84" i="2"/>
  <c r="U84" i="2"/>
  <c r="T84" i="2"/>
  <c r="S84" i="2"/>
  <c r="Q84" i="2"/>
  <c r="W83" i="2"/>
  <c r="V83" i="2"/>
  <c r="U83" i="2"/>
  <c r="T83" i="2"/>
  <c r="S83" i="2"/>
  <c r="Q83" i="2"/>
  <c r="X83" i="2" s="1"/>
  <c r="W82" i="2"/>
  <c r="V82" i="2"/>
  <c r="U82" i="2"/>
  <c r="T82" i="2"/>
  <c r="X82" i="2" s="1"/>
  <c r="S82" i="2"/>
  <c r="Q82" i="2"/>
  <c r="W81" i="2"/>
  <c r="V81" i="2"/>
  <c r="U81" i="2"/>
  <c r="T81" i="2"/>
  <c r="S81" i="2"/>
  <c r="Q81" i="2"/>
  <c r="W80" i="2"/>
  <c r="V80" i="2"/>
  <c r="U80" i="2"/>
  <c r="T80" i="2"/>
  <c r="S80" i="2"/>
  <c r="Q80" i="2"/>
  <c r="W79" i="2"/>
  <c r="V79" i="2"/>
  <c r="U79" i="2"/>
  <c r="T79" i="2"/>
  <c r="S79" i="2"/>
  <c r="Q79" i="2"/>
  <c r="W78" i="2"/>
  <c r="V78" i="2"/>
  <c r="U78" i="2"/>
  <c r="T78" i="2"/>
  <c r="S78" i="2"/>
  <c r="Q78" i="2"/>
  <c r="W77" i="2"/>
  <c r="V77" i="2"/>
  <c r="U77" i="2"/>
  <c r="T77" i="2"/>
  <c r="S77" i="2"/>
  <c r="Q77" i="2"/>
  <c r="W76" i="2"/>
  <c r="V76" i="2"/>
  <c r="U76" i="2"/>
  <c r="T76" i="2"/>
  <c r="S76" i="2"/>
  <c r="Q76" i="2"/>
  <c r="W75" i="2"/>
  <c r="V75" i="2"/>
  <c r="U75" i="2"/>
  <c r="T75" i="2"/>
  <c r="S75" i="2"/>
  <c r="Q75" i="2"/>
  <c r="W74" i="2"/>
  <c r="V74" i="2"/>
  <c r="U74" i="2"/>
  <c r="T74" i="2"/>
  <c r="S74" i="2"/>
  <c r="Q74" i="2"/>
  <c r="W73" i="2"/>
  <c r="V73" i="2"/>
  <c r="U73" i="2"/>
  <c r="T73" i="2"/>
  <c r="S73" i="2"/>
  <c r="Q73" i="2"/>
  <c r="X73" i="2" s="1"/>
  <c r="Y73" i="2" s="1"/>
  <c r="W72" i="2"/>
  <c r="V72" i="2"/>
  <c r="U72" i="2"/>
  <c r="T72" i="2"/>
  <c r="X72" i="2" s="1"/>
  <c r="S72" i="2"/>
  <c r="Q72" i="2"/>
  <c r="W71" i="2"/>
  <c r="V71" i="2"/>
  <c r="U71" i="2"/>
  <c r="T71" i="2"/>
  <c r="S71" i="2"/>
  <c r="Q71" i="2"/>
  <c r="X71" i="2" s="1"/>
  <c r="W70" i="2"/>
  <c r="V70" i="2"/>
  <c r="U70" i="2"/>
  <c r="T70" i="2"/>
  <c r="S70" i="2"/>
  <c r="Q70" i="2"/>
  <c r="W69" i="2"/>
  <c r="V69" i="2"/>
  <c r="U69" i="2"/>
  <c r="T69" i="2"/>
  <c r="S69" i="2"/>
  <c r="Q69" i="2"/>
  <c r="W68" i="2"/>
  <c r="V68" i="2"/>
  <c r="U68" i="2"/>
  <c r="T68" i="2"/>
  <c r="X68" i="2" s="1"/>
  <c r="S68" i="2"/>
  <c r="Q68" i="2"/>
  <c r="W67" i="2"/>
  <c r="V67" i="2"/>
  <c r="U67" i="2"/>
  <c r="T67" i="2"/>
  <c r="S67" i="2"/>
  <c r="Q67" i="2"/>
  <c r="X67" i="2" s="1"/>
  <c r="W66" i="2"/>
  <c r="V66" i="2"/>
  <c r="U66" i="2"/>
  <c r="T66" i="2"/>
  <c r="S66" i="2"/>
  <c r="Q66" i="2"/>
  <c r="W65" i="2"/>
  <c r="V65" i="2"/>
  <c r="U65" i="2"/>
  <c r="T65" i="2"/>
  <c r="S65" i="2"/>
  <c r="Q65" i="2"/>
  <c r="W64" i="2"/>
  <c r="V64" i="2"/>
  <c r="U64" i="2"/>
  <c r="T64" i="2"/>
  <c r="X64" i="2" s="1"/>
  <c r="S64" i="2"/>
  <c r="Q64" i="2"/>
  <c r="W63" i="2"/>
  <c r="V63" i="2"/>
  <c r="U63" i="2"/>
  <c r="T63" i="2"/>
  <c r="S63" i="2"/>
  <c r="Q63" i="2"/>
  <c r="X63" i="2" s="1"/>
  <c r="W62" i="2"/>
  <c r="V62" i="2"/>
  <c r="U62" i="2"/>
  <c r="T62" i="2"/>
  <c r="S62" i="2"/>
  <c r="Q62" i="2"/>
  <c r="W61" i="2"/>
  <c r="V61" i="2"/>
  <c r="U61" i="2"/>
  <c r="T61" i="2"/>
  <c r="S61" i="2"/>
  <c r="Q61" i="2"/>
  <c r="W60" i="2"/>
  <c r="V60" i="2"/>
  <c r="U60" i="2"/>
  <c r="T60" i="2"/>
  <c r="X60" i="2" s="1"/>
  <c r="S60" i="2"/>
  <c r="Q60" i="2"/>
  <c r="W59" i="2"/>
  <c r="V59" i="2"/>
  <c r="U59" i="2"/>
  <c r="T59" i="2"/>
  <c r="S59" i="2"/>
  <c r="Q59" i="2"/>
  <c r="X59" i="2" s="1"/>
  <c r="W58" i="2"/>
  <c r="V58" i="2"/>
  <c r="U58" i="2"/>
  <c r="T58" i="2"/>
  <c r="S58" i="2"/>
  <c r="Q58" i="2"/>
  <c r="W57" i="2"/>
  <c r="V57" i="2"/>
  <c r="U57" i="2"/>
  <c r="T57" i="2"/>
  <c r="S57" i="2"/>
  <c r="Q57" i="2"/>
  <c r="W56" i="2"/>
  <c r="V56" i="2"/>
  <c r="U56" i="2"/>
  <c r="T56" i="2"/>
  <c r="X56" i="2" s="1"/>
  <c r="S56" i="2"/>
  <c r="Q56" i="2"/>
  <c r="W55" i="2"/>
  <c r="V55" i="2"/>
  <c r="U55" i="2"/>
  <c r="T55" i="2"/>
  <c r="S55" i="2"/>
  <c r="Q55" i="2"/>
  <c r="X55" i="2" s="1"/>
  <c r="W54" i="2"/>
  <c r="V54" i="2"/>
  <c r="U54" i="2"/>
  <c r="T54" i="2"/>
  <c r="S54" i="2"/>
  <c r="Q54" i="2"/>
  <c r="W53" i="2"/>
  <c r="V53" i="2"/>
  <c r="U53" i="2"/>
  <c r="T53" i="2"/>
  <c r="S53" i="2"/>
  <c r="Q53" i="2"/>
  <c r="W52" i="2"/>
  <c r="V52" i="2"/>
  <c r="U52" i="2"/>
  <c r="T52" i="2"/>
  <c r="X52" i="2" s="1"/>
  <c r="S52" i="2"/>
  <c r="Q52" i="2"/>
  <c r="W51" i="2"/>
  <c r="V51" i="2"/>
  <c r="U51" i="2"/>
  <c r="T51" i="2"/>
  <c r="S51" i="2"/>
  <c r="Q51" i="2"/>
  <c r="X51" i="2" s="1"/>
  <c r="W50" i="2"/>
  <c r="V50" i="2"/>
  <c r="U50" i="2"/>
  <c r="T50" i="2"/>
  <c r="S50" i="2"/>
  <c r="Q50" i="2"/>
  <c r="W49" i="2"/>
  <c r="V49" i="2"/>
  <c r="U49" i="2"/>
  <c r="T49" i="2"/>
  <c r="S49" i="2"/>
  <c r="Q49" i="2"/>
  <c r="W48" i="2"/>
  <c r="V48" i="2"/>
  <c r="U48" i="2"/>
  <c r="T48" i="2"/>
  <c r="X48" i="2" s="1"/>
  <c r="S48" i="2"/>
  <c r="Q48" i="2"/>
  <c r="W47" i="2"/>
  <c r="V47" i="2"/>
  <c r="U47" i="2"/>
  <c r="T47" i="2"/>
  <c r="S47" i="2"/>
  <c r="Q47" i="2"/>
  <c r="X47" i="2" s="1"/>
  <c r="W46" i="2"/>
  <c r="V46" i="2"/>
  <c r="U46" i="2"/>
  <c r="T46" i="2"/>
  <c r="X46" i="2" s="1"/>
  <c r="S46" i="2"/>
  <c r="Q46" i="2"/>
  <c r="W45" i="2"/>
  <c r="V45" i="2"/>
  <c r="U45" i="2"/>
  <c r="T45" i="2"/>
  <c r="S45" i="2"/>
  <c r="Q45" i="2"/>
  <c r="X45" i="2" s="1"/>
  <c r="W44" i="2"/>
  <c r="V44" i="2"/>
  <c r="U44" i="2"/>
  <c r="T44" i="2"/>
  <c r="X44" i="2" s="1"/>
  <c r="S44" i="2"/>
  <c r="Q44" i="2"/>
  <c r="W43" i="2"/>
  <c r="V43" i="2"/>
  <c r="U43" i="2"/>
  <c r="T43" i="2"/>
  <c r="S43" i="2"/>
  <c r="Q43" i="2"/>
  <c r="X43" i="2" s="1"/>
  <c r="W42" i="2"/>
  <c r="V42" i="2"/>
  <c r="U42" i="2"/>
  <c r="T42" i="2"/>
  <c r="X42" i="2" s="1"/>
  <c r="S42" i="2"/>
  <c r="Q42" i="2"/>
  <c r="W41" i="2"/>
  <c r="V41" i="2"/>
  <c r="U41" i="2"/>
  <c r="T41" i="2"/>
  <c r="S41" i="2"/>
  <c r="Q41" i="2"/>
  <c r="X41" i="2" s="1"/>
  <c r="W40" i="2"/>
  <c r="V40" i="2"/>
  <c r="U40" i="2"/>
  <c r="T40" i="2"/>
  <c r="X40" i="2" s="1"/>
  <c r="S40" i="2"/>
  <c r="Q40" i="2"/>
  <c r="W39" i="2"/>
  <c r="V39" i="2"/>
  <c r="U39" i="2"/>
  <c r="T39" i="2"/>
  <c r="S39" i="2"/>
  <c r="Q39" i="2"/>
  <c r="X39" i="2" s="1"/>
  <c r="W38" i="2"/>
  <c r="V38" i="2"/>
  <c r="U38" i="2"/>
  <c r="T38" i="2"/>
  <c r="X38" i="2" s="1"/>
  <c r="S38" i="2"/>
  <c r="Q38" i="2"/>
  <c r="W37" i="2"/>
  <c r="V37" i="2"/>
  <c r="U37" i="2"/>
  <c r="T37" i="2"/>
  <c r="S37" i="2"/>
  <c r="Q37" i="2"/>
  <c r="X37" i="2" s="1"/>
  <c r="W36" i="2"/>
  <c r="V36" i="2"/>
  <c r="U36" i="2"/>
  <c r="T36" i="2"/>
  <c r="X36" i="2" s="1"/>
  <c r="S36" i="2"/>
  <c r="Q36" i="2"/>
  <c r="W35" i="2"/>
  <c r="V35" i="2"/>
  <c r="U35" i="2"/>
  <c r="T35" i="2"/>
  <c r="S35" i="2"/>
  <c r="Q35" i="2"/>
  <c r="X35" i="2" s="1"/>
  <c r="W34" i="2"/>
  <c r="V34" i="2"/>
  <c r="U34" i="2"/>
  <c r="T34" i="2"/>
  <c r="X34" i="2" s="1"/>
  <c r="S34" i="2"/>
  <c r="Q34" i="2"/>
  <c r="W33" i="2"/>
  <c r="V33" i="2"/>
  <c r="U33" i="2"/>
  <c r="T33" i="2"/>
  <c r="S33" i="2"/>
  <c r="Q33" i="2"/>
  <c r="W32" i="2"/>
  <c r="V32" i="2"/>
  <c r="U32" i="2"/>
  <c r="T32" i="2"/>
  <c r="X32" i="2" s="1"/>
  <c r="S32" i="2"/>
  <c r="Q32" i="2"/>
  <c r="W31" i="2"/>
  <c r="V31" i="2"/>
  <c r="U31" i="2"/>
  <c r="T31" i="2"/>
  <c r="S31" i="2"/>
  <c r="Q31" i="2"/>
  <c r="X31" i="2" s="1"/>
  <c r="W30" i="2"/>
  <c r="V30" i="2"/>
  <c r="U30" i="2"/>
  <c r="T30" i="2"/>
  <c r="X30" i="2" s="1"/>
  <c r="S30" i="2"/>
  <c r="Q30" i="2"/>
  <c r="W29" i="2"/>
  <c r="V29" i="2"/>
  <c r="U29" i="2"/>
  <c r="T29" i="2"/>
  <c r="S29" i="2"/>
  <c r="Q29" i="2"/>
  <c r="X29" i="2" s="1"/>
  <c r="W28" i="2"/>
  <c r="V28" i="2"/>
  <c r="U28" i="2"/>
  <c r="T28" i="2"/>
  <c r="X28" i="2" s="1"/>
  <c r="S28" i="2"/>
  <c r="Q28" i="2"/>
  <c r="W27" i="2"/>
  <c r="V27" i="2"/>
  <c r="U27" i="2"/>
  <c r="T27" i="2"/>
  <c r="S27" i="2"/>
  <c r="Q27" i="2"/>
  <c r="W26" i="2"/>
  <c r="V26" i="2"/>
  <c r="U26" i="2"/>
  <c r="T26" i="2"/>
  <c r="X26" i="2" s="1"/>
  <c r="S26" i="2"/>
  <c r="Q26" i="2"/>
  <c r="W25" i="2"/>
  <c r="V25" i="2"/>
  <c r="U25" i="2"/>
  <c r="T25" i="2"/>
  <c r="S25" i="2"/>
  <c r="Q25" i="2"/>
  <c r="X25" i="2" s="1"/>
  <c r="W24" i="2"/>
  <c r="V24" i="2"/>
  <c r="U24" i="2"/>
  <c r="T24" i="2"/>
  <c r="X24" i="2" s="1"/>
  <c r="S24" i="2"/>
  <c r="Q24" i="2"/>
  <c r="W23" i="2"/>
  <c r="V23" i="2"/>
  <c r="U23" i="2"/>
  <c r="T23" i="2"/>
  <c r="S23" i="2"/>
  <c r="Q23" i="2"/>
  <c r="X23" i="2" s="1"/>
  <c r="W22" i="2"/>
  <c r="V22" i="2"/>
  <c r="U22" i="2"/>
  <c r="T22" i="2"/>
  <c r="S22" i="2"/>
  <c r="Q22" i="2"/>
  <c r="W21" i="2"/>
  <c r="V21" i="2"/>
  <c r="U21" i="2"/>
  <c r="T21" i="2"/>
  <c r="S21" i="2"/>
  <c r="Q21" i="2"/>
  <c r="W20" i="2"/>
  <c r="V20" i="2"/>
  <c r="U20" i="2"/>
  <c r="T20" i="2"/>
  <c r="S20" i="2"/>
  <c r="Q20" i="2"/>
  <c r="W19" i="2"/>
  <c r="V19" i="2"/>
  <c r="U19" i="2"/>
  <c r="T19" i="2"/>
  <c r="S19" i="2"/>
  <c r="Q19" i="2"/>
  <c r="W18" i="2"/>
  <c r="V18" i="2"/>
  <c r="U18" i="2"/>
  <c r="T18" i="2"/>
  <c r="S18" i="2"/>
  <c r="Q18" i="2"/>
  <c r="W17" i="2"/>
  <c r="V17" i="2"/>
  <c r="U17" i="2"/>
  <c r="T17" i="2"/>
  <c r="S17" i="2"/>
  <c r="Q17" i="2"/>
  <c r="W16" i="2"/>
  <c r="V16" i="2"/>
  <c r="U16" i="2"/>
  <c r="T16" i="2"/>
  <c r="S16" i="2"/>
  <c r="Q16" i="2"/>
  <c r="W15" i="2"/>
  <c r="V15" i="2"/>
  <c r="U15" i="2"/>
  <c r="T15" i="2"/>
  <c r="S15" i="2"/>
  <c r="Q15" i="2"/>
  <c r="W14" i="2"/>
  <c r="V14" i="2"/>
  <c r="U14" i="2"/>
  <c r="T14" i="2"/>
  <c r="S14" i="2"/>
  <c r="Q14" i="2"/>
  <c r="W13" i="2"/>
  <c r="V13" i="2"/>
  <c r="U13" i="2"/>
  <c r="T13" i="2"/>
  <c r="S13" i="2"/>
  <c r="Q13" i="2"/>
  <c r="W12" i="2"/>
  <c r="V12" i="2"/>
  <c r="U12" i="2"/>
  <c r="T12" i="2"/>
  <c r="S12" i="2"/>
  <c r="Q12" i="2"/>
  <c r="W11" i="2"/>
  <c r="V11" i="2"/>
  <c r="U11" i="2"/>
  <c r="T11" i="2"/>
  <c r="S11" i="2"/>
  <c r="Q11" i="2"/>
  <c r="W10" i="2"/>
  <c r="V10" i="2"/>
  <c r="U10" i="2"/>
  <c r="T10" i="2"/>
  <c r="S10" i="2"/>
  <c r="Q10" i="2"/>
  <c r="W9" i="2"/>
  <c r="V9" i="2"/>
  <c r="U9" i="2"/>
  <c r="T9" i="2"/>
  <c r="S9" i="2"/>
  <c r="Q9" i="2"/>
  <c r="W8" i="2"/>
  <c r="V8" i="2"/>
  <c r="U8" i="2"/>
  <c r="T8" i="2"/>
  <c r="S8" i="2"/>
  <c r="Q8" i="2"/>
  <c r="W7" i="2"/>
  <c r="V7" i="2"/>
  <c r="U7" i="2"/>
  <c r="T7" i="2"/>
  <c r="S7" i="2"/>
  <c r="Q7" i="2"/>
  <c r="W6" i="2"/>
  <c r="V6" i="2"/>
  <c r="U6" i="2"/>
  <c r="T6" i="2"/>
  <c r="S6" i="2"/>
  <c r="Q6" i="2"/>
  <c r="W5" i="2"/>
  <c r="V5" i="2"/>
  <c r="U5" i="2"/>
  <c r="T5" i="2"/>
  <c r="S5" i="2"/>
  <c r="Q5" i="2"/>
  <c r="W4" i="2"/>
  <c r="V4" i="2"/>
  <c r="U4" i="2"/>
  <c r="T4" i="2"/>
  <c r="S4" i="2"/>
  <c r="Q4" i="2"/>
  <c r="W3" i="2"/>
  <c r="V3" i="2"/>
  <c r="U3" i="2"/>
  <c r="T3" i="2"/>
  <c r="S3" i="2"/>
  <c r="Q3" i="2"/>
  <c r="X22" i="2" l="1"/>
  <c r="Z22" i="2" s="1"/>
  <c r="Y87" i="2"/>
  <c r="Z87" i="2"/>
  <c r="X33" i="2"/>
  <c r="Z33" i="2" s="1"/>
  <c r="Y83" i="2"/>
  <c r="Z83" i="2"/>
  <c r="X84" i="2"/>
  <c r="Y101" i="2"/>
  <c r="Z101" i="2"/>
  <c r="X27" i="2"/>
  <c r="Z27" i="2" s="1"/>
  <c r="X49" i="2"/>
  <c r="X53" i="2"/>
  <c r="Y53" i="2" s="1"/>
  <c r="X57" i="2"/>
  <c r="X61" i="2"/>
  <c r="Z61" i="2" s="1"/>
  <c r="X65" i="2"/>
  <c r="X69" i="2"/>
  <c r="Y69" i="2" s="1"/>
  <c r="X74" i="2"/>
  <c r="Y74" i="2" s="1"/>
  <c r="X75" i="2"/>
  <c r="X76" i="2"/>
  <c r="X77" i="2"/>
  <c r="X8" i="2"/>
  <c r="X50" i="2"/>
  <c r="Y50" i="2" s="1"/>
  <c r="X54" i="2"/>
  <c r="X58" i="2"/>
  <c r="Y58" i="2" s="1"/>
  <c r="X62" i="2"/>
  <c r="Z62" i="2" s="1"/>
  <c r="X66" i="2"/>
  <c r="X70" i="2"/>
  <c r="Z73" i="2"/>
  <c r="X89" i="2"/>
  <c r="X102" i="2"/>
  <c r="X104" i="2"/>
  <c r="X107" i="2"/>
  <c r="Z107" i="2" s="1"/>
  <c r="X108" i="2"/>
  <c r="X111" i="2"/>
  <c r="Z111" i="2" s="1"/>
  <c r="X112" i="2"/>
  <c r="X114" i="2"/>
  <c r="Z114" i="2" s="1"/>
  <c r="X117" i="2"/>
  <c r="X118" i="2"/>
  <c r="Y118" i="2" s="1"/>
  <c r="X121" i="2"/>
  <c r="X122" i="2"/>
  <c r="Z122" i="2" s="1"/>
  <c r="X124" i="2"/>
  <c r="X126" i="2"/>
  <c r="X129" i="2"/>
  <c r="X130" i="2"/>
  <c r="Z130" i="2" s="1"/>
  <c r="X133" i="2"/>
  <c r="X134" i="2"/>
  <c r="Y134" i="2" s="1"/>
  <c r="X136" i="2"/>
  <c r="X138" i="2"/>
  <c r="Z138" i="2" s="1"/>
  <c r="X141" i="2"/>
  <c r="X144" i="2"/>
  <c r="X150" i="2"/>
  <c r="Z150" i="2" s="1"/>
  <c r="X159" i="2"/>
  <c r="Y159" i="2" s="1"/>
  <c r="X173" i="2"/>
  <c r="X186" i="2"/>
  <c r="X188" i="2"/>
  <c r="X194" i="2"/>
  <c r="Z194" i="2" s="1"/>
  <c r="X202" i="2"/>
  <c r="X88" i="2"/>
  <c r="Z88" i="2" s="1"/>
  <c r="X103" i="2"/>
  <c r="X105" i="2"/>
  <c r="Z105" i="2" s="1"/>
  <c r="X106" i="2"/>
  <c r="X109" i="2"/>
  <c r="Z109" i="2" s="1"/>
  <c r="X110" i="2"/>
  <c r="X113" i="2"/>
  <c r="Z113" i="2" s="1"/>
  <c r="X115" i="2"/>
  <c r="X116" i="2"/>
  <c r="Y116" i="2" s="1"/>
  <c r="X119" i="2"/>
  <c r="X120" i="2"/>
  <c r="Z120" i="2" s="1"/>
  <c r="X123" i="2"/>
  <c r="X125" i="2"/>
  <c r="Y125" i="2" s="1"/>
  <c r="X127" i="2"/>
  <c r="X128" i="2"/>
  <c r="Z128" i="2" s="1"/>
  <c r="X131" i="2"/>
  <c r="X132" i="2"/>
  <c r="Y132" i="2" s="1"/>
  <c r="X135" i="2"/>
  <c r="X137" i="2"/>
  <c r="Z137" i="2" s="1"/>
  <c r="X139" i="2"/>
  <c r="X140" i="2"/>
  <c r="Y140" i="2" s="1"/>
  <c r="X142" i="2"/>
  <c r="X143" i="2"/>
  <c r="Z143" i="2" s="1"/>
  <c r="X145" i="2"/>
  <c r="Y145" i="2" s="1"/>
  <c r="X146" i="2"/>
  <c r="Z146" i="2" s="1"/>
  <c r="X151" i="2"/>
  <c r="X158" i="2"/>
  <c r="Z158" i="2" s="1"/>
  <c r="X164" i="2"/>
  <c r="Z164" i="2" s="1"/>
  <c r="X165" i="2"/>
  <c r="Z165" i="2" s="1"/>
  <c r="X181" i="2"/>
  <c r="X196" i="2"/>
  <c r="Z196" i="2" s="1"/>
  <c r="X197" i="2"/>
  <c r="X5" i="2"/>
  <c r="Y5" i="2" s="1"/>
  <c r="X9" i="2"/>
  <c r="X11" i="2"/>
  <c r="Z11" i="2" s="1"/>
  <c r="X13" i="2"/>
  <c r="X14" i="2"/>
  <c r="Y14" i="2" s="1"/>
  <c r="X15" i="2"/>
  <c r="X17" i="2"/>
  <c r="Y17" i="2" s="1"/>
  <c r="X18" i="2"/>
  <c r="Z18" i="2" s="1"/>
  <c r="X19" i="2"/>
  <c r="X20" i="2"/>
  <c r="X21" i="2"/>
  <c r="Y21" i="2" s="1"/>
  <c r="X78" i="2"/>
  <c r="X79" i="2"/>
  <c r="X85" i="2"/>
  <c r="X90" i="2"/>
  <c r="Z90" i="2" s="1"/>
  <c r="X91" i="2"/>
  <c r="Y91" i="2" s="1"/>
  <c r="X92" i="2"/>
  <c r="X93" i="2"/>
  <c r="X147" i="2"/>
  <c r="Z147" i="2" s="1"/>
  <c r="X152" i="2"/>
  <c r="Z152" i="2" s="1"/>
  <c r="X153" i="2"/>
  <c r="X155" i="2"/>
  <c r="X160" i="2"/>
  <c r="Z160" i="2" s="1"/>
  <c r="X161" i="2"/>
  <c r="Z161" i="2" s="1"/>
  <c r="X166" i="2"/>
  <c r="Z166" i="2" s="1"/>
  <c r="X167" i="2"/>
  <c r="X175" i="2"/>
  <c r="Y175" i="2" s="1"/>
  <c r="X183" i="2"/>
  <c r="X190" i="2"/>
  <c r="X191" i="2"/>
  <c r="X198" i="2"/>
  <c r="Y198" i="2" s="1"/>
  <c r="X199" i="2"/>
  <c r="X472" i="2"/>
  <c r="X473" i="2"/>
  <c r="X476" i="2"/>
  <c r="Z476" i="2" s="1"/>
  <c r="X477" i="2"/>
  <c r="X480" i="2"/>
  <c r="X481" i="2"/>
  <c r="X484" i="2"/>
  <c r="Z484" i="2" s="1"/>
  <c r="X485" i="2"/>
  <c r="X488" i="2"/>
  <c r="X489" i="2"/>
  <c r="X492" i="2"/>
  <c r="Z492" i="2" s="1"/>
  <c r="X493" i="2"/>
  <c r="X496" i="2"/>
  <c r="X497" i="2"/>
  <c r="X500" i="2"/>
  <c r="Z500" i="2" s="1"/>
  <c r="X501" i="2"/>
  <c r="X80" i="2"/>
  <c r="X81" i="2"/>
  <c r="X94" i="2"/>
  <c r="Z94" i="2" s="1"/>
  <c r="X95" i="2"/>
  <c r="Y95" i="2" s="1"/>
  <c r="X96" i="2"/>
  <c r="Z96" i="2" s="1"/>
  <c r="X97" i="2"/>
  <c r="X148" i="2"/>
  <c r="Y148" i="2" s="1"/>
  <c r="X149" i="2"/>
  <c r="Y149" i="2" s="1"/>
  <c r="X154" i="2"/>
  <c r="Z154" i="2" s="1"/>
  <c r="X156" i="2"/>
  <c r="Z156" i="2" s="1"/>
  <c r="X157" i="2"/>
  <c r="Z157" i="2" s="1"/>
  <c r="X163" i="2"/>
  <c r="Y163" i="2" s="1"/>
  <c r="X169" i="2"/>
  <c r="X171" i="2"/>
  <c r="X177" i="2"/>
  <c r="Y177" i="2" s="1"/>
  <c r="X179" i="2"/>
  <c r="Y179" i="2" s="1"/>
  <c r="X185" i="2"/>
  <c r="Y185" i="2" s="1"/>
  <c r="X192" i="2"/>
  <c r="X193" i="2"/>
  <c r="Y193" i="2" s="1"/>
  <c r="X200" i="2"/>
  <c r="X201" i="2"/>
  <c r="X10" i="2"/>
  <c r="X16" i="2"/>
  <c r="Z16" i="2" s="1"/>
  <c r="Z5" i="2"/>
  <c r="X12" i="2"/>
  <c r="Z12" i="2" s="1"/>
  <c r="X6" i="2"/>
  <c r="Z6" i="2" s="1"/>
  <c r="X4" i="2"/>
  <c r="Y4" i="2" s="1"/>
  <c r="AA30" i="2"/>
  <c r="AA62" i="2"/>
  <c r="AA82" i="2"/>
  <c r="AA102" i="2"/>
  <c r="AA141" i="2"/>
  <c r="AA144" i="2"/>
  <c r="AA145" i="2"/>
  <c r="AA149" i="2"/>
  <c r="M10" i="3"/>
  <c r="S13" i="3"/>
  <c r="S16" i="3"/>
  <c r="S20" i="3"/>
  <c r="S23" i="3"/>
  <c r="S27" i="3"/>
  <c r="M34" i="3"/>
  <c r="S52" i="3"/>
  <c r="S8" i="3"/>
  <c r="S10" i="3"/>
  <c r="S11" i="3"/>
  <c r="M18" i="3"/>
  <c r="S36" i="3"/>
  <c r="M50" i="3"/>
  <c r="S77" i="3"/>
  <c r="S82" i="3"/>
  <c r="S90" i="3"/>
  <c r="S102" i="3"/>
  <c r="S105" i="3"/>
  <c r="S121" i="3"/>
  <c r="S137" i="3"/>
  <c r="S153" i="3"/>
  <c r="S169" i="3"/>
  <c r="S185" i="3"/>
  <c r="S201" i="3"/>
  <c r="S217" i="3"/>
  <c r="S228" i="3"/>
  <c r="S231" i="3"/>
  <c r="S232" i="3"/>
  <c r="S244" i="3"/>
  <c r="S247" i="3"/>
  <c r="S248" i="3"/>
  <c r="S256" i="3"/>
  <c r="S264" i="3"/>
  <c r="S272" i="3"/>
  <c r="S277" i="3"/>
  <c r="S279" i="3"/>
  <c r="S282" i="3"/>
  <c r="S288" i="3"/>
  <c r="S289" i="3"/>
  <c r="S291" i="3"/>
  <c r="S311" i="3"/>
  <c r="S314" i="3"/>
  <c r="S315" i="3"/>
  <c r="S330" i="3"/>
  <c r="S331" i="3"/>
  <c r="S348" i="3"/>
  <c r="S15" i="3"/>
  <c r="M22" i="3"/>
  <c r="S25" i="3"/>
  <c r="S30" i="3"/>
  <c r="M38" i="3"/>
  <c r="S41" i="3"/>
  <c r="S46" i="3"/>
  <c r="M75" i="3"/>
  <c r="S75" i="3" s="1"/>
  <c r="S86" i="3"/>
  <c r="S94" i="3"/>
  <c r="S97" i="3"/>
  <c r="M104" i="3"/>
  <c r="S107" i="3"/>
  <c r="S112" i="3"/>
  <c r="S113" i="3"/>
  <c r="M120" i="3"/>
  <c r="S123" i="3"/>
  <c r="S128" i="3"/>
  <c r="S129" i="3"/>
  <c r="M136" i="3"/>
  <c r="S139" i="3"/>
  <c r="S144" i="3"/>
  <c r="S145" i="3"/>
  <c r="M152" i="3"/>
  <c r="S155" i="3"/>
  <c r="S160" i="3"/>
  <c r="S161" i="3"/>
  <c r="M168" i="3"/>
  <c r="S171" i="3"/>
  <c r="S176" i="3"/>
  <c r="S177" i="3"/>
  <c r="M184" i="3"/>
  <c r="S187" i="3"/>
  <c r="S192" i="3"/>
  <c r="S193" i="3"/>
  <c r="M200" i="3"/>
  <c r="S203" i="3"/>
  <c r="S208" i="3"/>
  <c r="S209" i="3"/>
  <c r="M216" i="3"/>
  <c r="S220" i="3"/>
  <c r="S223" i="3"/>
  <c r="S224" i="3"/>
  <c r="M230" i="3"/>
  <c r="S236" i="3"/>
  <c r="S239" i="3"/>
  <c r="S240" i="3"/>
  <c r="M246" i="3"/>
  <c r="S252" i="3"/>
  <c r="S260" i="3"/>
  <c r="S268" i="3"/>
  <c r="S295" i="3"/>
  <c r="S298" i="3"/>
  <c r="S304" i="3"/>
  <c r="S305" i="3"/>
  <c r="S307" i="3"/>
  <c r="S322" i="3"/>
  <c r="S323" i="3"/>
  <c r="S338" i="3"/>
  <c r="S339" i="3"/>
  <c r="M346" i="3"/>
  <c r="S19" i="3"/>
  <c r="S32" i="3"/>
  <c r="S48" i="3"/>
  <c r="S67" i="3"/>
  <c r="S98" i="3"/>
  <c r="S100" i="3"/>
  <c r="S101" i="3"/>
  <c r="S114" i="3"/>
  <c r="S117" i="3"/>
  <c r="S130" i="3"/>
  <c r="S133" i="3"/>
  <c r="S146" i="3"/>
  <c r="S149" i="3"/>
  <c r="S162" i="3"/>
  <c r="S165" i="3"/>
  <c r="S178" i="3"/>
  <c r="S181" i="3"/>
  <c r="S194" i="3"/>
  <c r="S197" i="3"/>
  <c r="S210" i="3"/>
  <c r="S213" i="3"/>
  <c r="S227" i="3"/>
  <c r="S243" i="3"/>
  <c r="S278" i="3"/>
  <c r="S290" i="3"/>
  <c r="S319" i="3"/>
  <c r="S327" i="3"/>
  <c r="S335" i="3"/>
  <c r="S344" i="3"/>
  <c r="S360" i="3"/>
  <c r="S376" i="3"/>
  <c r="S390" i="3"/>
  <c r="S398" i="3"/>
  <c r="S406" i="3"/>
  <c r="S414" i="3"/>
  <c r="S422" i="3"/>
  <c r="S430" i="3"/>
  <c r="S438" i="3"/>
  <c r="S446" i="3"/>
  <c r="S454" i="3"/>
  <c r="S462" i="3"/>
  <c r="S470" i="3"/>
  <c r="S478" i="3"/>
  <c r="S486" i="3"/>
  <c r="S494" i="3"/>
  <c r="S502" i="3"/>
  <c r="S364" i="3"/>
  <c r="S383" i="3"/>
  <c r="S391" i="3"/>
  <c r="S399" i="3"/>
  <c r="S407" i="3"/>
  <c r="S415" i="3"/>
  <c r="S423" i="3"/>
  <c r="S431" i="3"/>
  <c r="S439" i="3"/>
  <c r="S447" i="3"/>
  <c r="S455" i="3"/>
  <c r="S463" i="3"/>
  <c r="S471" i="3"/>
  <c r="S479" i="3"/>
  <c r="S487" i="3"/>
  <c r="S495" i="3"/>
  <c r="S503" i="3"/>
  <c r="M378" i="3"/>
  <c r="S286" i="3"/>
  <c r="S294" i="3"/>
  <c r="S302" i="3"/>
  <c r="S310" i="3"/>
  <c r="S318" i="3"/>
  <c r="S326" i="3"/>
  <c r="S334" i="3"/>
  <c r="S340" i="3"/>
  <c r="M350" i="3"/>
  <c r="S356" i="3"/>
  <c r="M366" i="3"/>
  <c r="S372" i="3"/>
  <c r="M382" i="3"/>
  <c r="S384" i="3"/>
  <c r="S387" i="3"/>
  <c r="S392" i="3"/>
  <c r="S393" i="3"/>
  <c r="S395" i="3"/>
  <c r="S400" i="3"/>
  <c r="S401" i="3"/>
  <c r="S403" i="3"/>
  <c r="S408" i="3"/>
  <c r="S409" i="3"/>
  <c r="S411" i="3"/>
  <c r="S416" i="3"/>
  <c r="S417" i="3"/>
  <c r="S419" i="3"/>
  <c r="S424" i="3"/>
  <c r="S425" i="3"/>
  <c r="S427" i="3"/>
  <c r="S432" i="3"/>
  <c r="S433" i="3"/>
  <c r="S435" i="3"/>
  <c r="S440" i="3"/>
  <c r="S441" i="3"/>
  <c r="S443" i="3"/>
  <c r="S448" i="3"/>
  <c r="S449" i="3"/>
  <c r="S451" i="3"/>
  <c r="S456" i="3"/>
  <c r="S457" i="3"/>
  <c r="S459" i="3"/>
  <c r="S464" i="3"/>
  <c r="S465" i="3"/>
  <c r="S467" i="3"/>
  <c r="S472" i="3"/>
  <c r="S473" i="3"/>
  <c r="S475" i="3"/>
  <c r="S480" i="3"/>
  <c r="S481" i="3"/>
  <c r="S483" i="3"/>
  <c r="S488" i="3"/>
  <c r="S489" i="3"/>
  <c r="S491" i="3"/>
  <c r="S496" i="3"/>
  <c r="S497" i="3"/>
  <c r="S499" i="3"/>
  <c r="S504" i="3"/>
  <c r="S505" i="3"/>
  <c r="X3" i="2"/>
  <c r="Y3" i="2" s="1"/>
  <c r="AA38" i="2"/>
  <c r="AA189" i="2"/>
  <c r="AA46" i="2"/>
  <c r="AA74" i="2"/>
  <c r="AA75" i="2"/>
  <c r="AA77" i="2"/>
  <c r="AA79" i="2"/>
  <c r="AA87" i="2"/>
  <c r="AA91" i="2"/>
  <c r="AA93" i="2"/>
  <c r="AA95" i="2"/>
  <c r="AA139" i="2"/>
  <c r="AA143" i="2"/>
  <c r="AA154" i="2"/>
  <c r="AA7" i="2"/>
  <c r="AA155" i="2"/>
  <c r="AA4" i="2"/>
  <c r="AA24" i="2"/>
  <c r="AA28" i="2"/>
  <c r="AA32" i="2"/>
  <c r="AA36" i="2"/>
  <c r="AA40" i="2"/>
  <c r="AA44" i="2"/>
  <c r="AA48" i="2"/>
  <c r="AA52" i="2"/>
  <c r="AA56" i="2"/>
  <c r="AA60" i="2"/>
  <c r="AA64" i="2"/>
  <c r="AA68" i="2"/>
  <c r="AA72" i="2"/>
  <c r="AA80" i="2"/>
  <c r="AA88" i="2"/>
  <c r="AA92" i="2"/>
  <c r="AA100" i="2"/>
  <c r="AA26" i="2"/>
  <c r="AA34" i="2"/>
  <c r="AA42" i="2"/>
  <c r="AA50" i="2"/>
  <c r="AA54" i="2"/>
  <c r="AA58" i="2"/>
  <c r="AA66" i="2"/>
  <c r="AA90" i="2"/>
  <c r="AA98" i="2"/>
  <c r="AA150" i="2"/>
  <c r="AA166" i="2"/>
  <c r="AA198" i="2"/>
  <c r="AA195" i="2"/>
  <c r="AA187" i="2"/>
  <c r="AA65" i="2"/>
  <c r="AA67" i="2"/>
  <c r="AA69" i="2"/>
  <c r="AA71" i="2"/>
  <c r="AA73" i="2"/>
  <c r="AA76" i="2"/>
  <c r="AA81" i="2"/>
  <c r="AA84" i="2"/>
  <c r="AA89" i="2"/>
  <c r="AA94" i="2"/>
  <c r="AA96" i="2"/>
  <c r="AA103" i="2"/>
  <c r="AA105" i="2"/>
  <c r="AA107" i="2"/>
  <c r="AA109" i="2"/>
  <c r="AA111" i="2"/>
  <c r="AA113" i="2"/>
  <c r="AA115" i="2"/>
  <c r="AA117" i="2"/>
  <c r="AA119" i="2"/>
  <c r="AA121" i="2"/>
  <c r="AA123" i="2"/>
  <c r="AA125" i="2"/>
  <c r="AA127" i="2"/>
  <c r="AA129" i="2"/>
  <c r="AA131" i="2"/>
  <c r="AA133" i="2"/>
  <c r="AA135" i="2"/>
  <c r="AA137" i="2"/>
  <c r="AA142" i="2"/>
  <c r="AA152" i="2"/>
  <c r="AA160" i="2"/>
  <c r="AA168" i="2"/>
  <c r="AA192" i="2"/>
  <c r="AA200" i="2"/>
  <c r="AA6" i="2"/>
  <c r="AA8" i="2"/>
  <c r="AA23" i="2"/>
  <c r="AA25" i="2"/>
  <c r="AA27" i="2"/>
  <c r="AA29" i="2"/>
  <c r="AA31" i="2"/>
  <c r="AA33" i="2"/>
  <c r="AA35" i="2"/>
  <c r="AA37" i="2"/>
  <c r="AA39" i="2"/>
  <c r="AA41" i="2"/>
  <c r="AA43" i="2"/>
  <c r="AA45" i="2"/>
  <c r="AA47" i="2"/>
  <c r="AA49" i="2"/>
  <c r="AA51" i="2"/>
  <c r="AA53" i="2"/>
  <c r="AA55" i="2"/>
  <c r="AA57" i="2"/>
  <c r="AA59" i="2"/>
  <c r="AA61" i="2"/>
  <c r="AA63" i="2"/>
  <c r="AA5" i="2"/>
  <c r="AA10" i="2"/>
  <c r="AA12" i="2"/>
  <c r="AA14" i="2"/>
  <c r="AA16" i="2"/>
  <c r="AA18" i="2"/>
  <c r="AA20" i="2"/>
  <c r="AA22" i="2"/>
  <c r="AA78" i="2"/>
  <c r="AA104" i="2"/>
  <c r="AA106" i="2"/>
  <c r="AA108" i="2"/>
  <c r="AA110" i="2"/>
  <c r="AA112" i="2"/>
  <c r="AA114" i="2"/>
  <c r="AA116" i="2"/>
  <c r="AA118" i="2"/>
  <c r="AA120" i="2"/>
  <c r="AA122" i="2"/>
  <c r="AA124" i="2"/>
  <c r="AA126" i="2"/>
  <c r="AA128" i="2"/>
  <c r="AA130" i="2"/>
  <c r="AA132" i="2"/>
  <c r="AA134" i="2"/>
  <c r="AA136" i="2"/>
  <c r="AA138" i="2"/>
  <c r="AA146" i="2"/>
  <c r="AA156" i="2"/>
  <c r="AA164" i="2"/>
  <c r="AA188" i="2"/>
  <c r="AA196" i="2"/>
  <c r="AA9" i="2"/>
  <c r="AA11" i="2"/>
  <c r="AA13" i="2"/>
  <c r="AA15" i="2"/>
  <c r="AA17" i="2"/>
  <c r="AA19" i="2"/>
  <c r="AA21" i="2"/>
  <c r="AA99" i="2"/>
  <c r="AA101" i="2"/>
  <c r="AA140" i="2"/>
  <c r="AA3" i="2"/>
  <c r="S18" i="3"/>
  <c r="S34" i="3"/>
  <c r="S40" i="3"/>
  <c r="S50" i="3"/>
  <c r="S6" i="3"/>
  <c r="S12" i="3"/>
  <c r="S22" i="3"/>
  <c r="S28" i="3"/>
  <c r="S38" i="3"/>
  <c r="S44" i="3"/>
  <c r="R507" i="3"/>
  <c r="K507" i="3"/>
  <c r="M54" i="3"/>
  <c r="S56" i="3"/>
  <c r="M62" i="3"/>
  <c r="S62" i="3" s="1"/>
  <c r="S64" i="3"/>
  <c r="M70" i="3"/>
  <c r="S70" i="3" s="1"/>
  <c r="S72" i="3"/>
  <c r="M78" i="3"/>
  <c r="S78" i="3" s="1"/>
  <c r="S80" i="3"/>
  <c r="S84" i="3"/>
  <c r="S88" i="3"/>
  <c r="S92" i="3"/>
  <c r="S96" i="3"/>
  <c r="S104" i="3"/>
  <c r="S110" i="3"/>
  <c r="S120" i="3"/>
  <c r="S126" i="3"/>
  <c r="S136" i="3"/>
  <c r="S142" i="3"/>
  <c r="S152" i="3"/>
  <c r="S158" i="3"/>
  <c r="S168" i="3"/>
  <c r="S174" i="3"/>
  <c r="S184" i="3"/>
  <c r="S190" i="3"/>
  <c r="S200" i="3"/>
  <c r="S206" i="3"/>
  <c r="S216" i="3"/>
  <c r="S204" i="3"/>
  <c r="M58" i="3"/>
  <c r="S58" i="3" s="1"/>
  <c r="S60" i="3"/>
  <c r="M66" i="3"/>
  <c r="S66" i="3" s="1"/>
  <c r="S68" i="3"/>
  <c r="M74" i="3"/>
  <c r="S74" i="3" s="1"/>
  <c r="S76" i="3"/>
  <c r="S81" i="3"/>
  <c r="S85" i="3"/>
  <c r="S89" i="3"/>
  <c r="S93" i="3"/>
  <c r="S118" i="3"/>
  <c r="S134" i="3"/>
  <c r="S150" i="3"/>
  <c r="S166" i="3"/>
  <c r="S182" i="3"/>
  <c r="S198" i="3"/>
  <c r="S214" i="3"/>
  <c r="J507" i="3"/>
  <c r="S116" i="3"/>
  <c r="S132" i="3"/>
  <c r="S148" i="3"/>
  <c r="S164" i="3"/>
  <c r="S180" i="3"/>
  <c r="S196" i="3"/>
  <c r="S212" i="3"/>
  <c r="S255" i="3"/>
  <c r="S259" i="3"/>
  <c r="S263" i="3"/>
  <c r="S267" i="3"/>
  <c r="S271" i="3"/>
  <c r="S275" i="3"/>
  <c r="S218" i="3"/>
  <c r="S226" i="3"/>
  <c r="S234" i="3"/>
  <c r="S242" i="3"/>
  <c r="S250" i="3"/>
  <c r="S254" i="3"/>
  <c r="S258" i="3"/>
  <c r="S262" i="3"/>
  <c r="S266" i="3"/>
  <c r="S270" i="3"/>
  <c r="S274" i="3"/>
  <c r="S222" i="3"/>
  <c r="S230" i="3"/>
  <c r="S238" i="3"/>
  <c r="S246" i="3"/>
  <c r="M341" i="3"/>
  <c r="S341" i="3" s="1"/>
  <c r="M345" i="3"/>
  <c r="S345" i="3" s="1"/>
  <c r="M349" i="3"/>
  <c r="S349" i="3" s="1"/>
  <c r="M353" i="3"/>
  <c r="S353" i="3" s="1"/>
  <c r="M357" i="3"/>
  <c r="S357" i="3" s="1"/>
  <c r="M361" i="3"/>
  <c r="S361" i="3" s="1"/>
  <c r="M365" i="3"/>
  <c r="S365" i="3" s="1"/>
  <c r="M369" i="3"/>
  <c r="S369" i="3" s="1"/>
  <c r="M373" i="3"/>
  <c r="S373" i="3" s="1"/>
  <c r="M377" i="3"/>
  <c r="S377" i="3" s="1"/>
  <c r="M381" i="3"/>
  <c r="S381" i="3" s="1"/>
  <c r="M385" i="3"/>
  <c r="S385" i="3" s="1"/>
  <c r="S386" i="3"/>
  <c r="S342" i="3"/>
  <c r="S346" i="3"/>
  <c r="S350" i="3"/>
  <c r="S354" i="3"/>
  <c r="S358" i="3"/>
  <c r="S362" i="3"/>
  <c r="S366" i="3"/>
  <c r="S370" i="3"/>
  <c r="S374" i="3"/>
  <c r="S378" i="3"/>
  <c r="S382" i="3"/>
  <c r="S343" i="3"/>
  <c r="S347" i="3"/>
  <c r="S351" i="3"/>
  <c r="S355" i="3"/>
  <c r="S359" i="3"/>
  <c r="S363" i="3"/>
  <c r="S367" i="3"/>
  <c r="S371" i="3"/>
  <c r="S375" i="3"/>
  <c r="S379" i="3"/>
  <c r="Y6" i="2"/>
  <c r="Z24" i="2"/>
  <c r="Y24" i="2"/>
  <c r="Z26" i="2"/>
  <c r="Y26" i="2"/>
  <c r="Y27" i="2"/>
  <c r="Z29" i="2"/>
  <c r="Y29" i="2"/>
  <c r="Z31" i="2"/>
  <c r="Y31" i="2"/>
  <c r="Z43" i="2"/>
  <c r="Y43" i="2"/>
  <c r="Z48" i="2"/>
  <c r="Y48" i="2"/>
  <c r="X7" i="2"/>
  <c r="Y61" i="2"/>
  <c r="Y65" i="2"/>
  <c r="Z65" i="2"/>
  <c r="Z74" i="2"/>
  <c r="Z82" i="2"/>
  <c r="Y82" i="2"/>
  <c r="Z50" i="2"/>
  <c r="Z54" i="2"/>
  <c r="Y54" i="2"/>
  <c r="Z58" i="2"/>
  <c r="Y62" i="2"/>
  <c r="Z70" i="2"/>
  <c r="Y70" i="2"/>
  <c r="Z76" i="2"/>
  <c r="Y76" i="2"/>
  <c r="Z84" i="2"/>
  <c r="Y84" i="2"/>
  <c r="Y96" i="2"/>
  <c r="Z3" i="2"/>
  <c r="Z9" i="2"/>
  <c r="Y9" i="2"/>
  <c r="Z10" i="2"/>
  <c r="Y10" i="2"/>
  <c r="Y12" i="2"/>
  <c r="Z13" i="2"/>
  <c r="Y13" i="2"/>
  <c r="Z14" i="2"/>
  <c r="Y15" i="2"/>
  <c r="Z15" i="2"/>
  <c r="Y18" i="2"/>
  <c r="Z19" i="2"/>
  <c r="Y19" i="2"/>
  <c r="Z20" i="2"/>
  <c r="Y20" i="2"/>
  <c r="Z78" i="2"/>
  <c r="Y78" i="2"/>
  <c r="Z86" i="2"/>
  <c r="Y86" i="2"/>
  <c r="Z98" i="2"/>
  <c r="Y98" i="2"/>
  <c r="Z100" i="2"/>
  <c r="Y100" i="2"/>
  <c r="Z35" i="2"/>
  <c r="Y35" i="2"/>
  <c r="Z37" i="2"/>
  <c r="Y37" i="2"/>
  <c r="Z39" i="2"/>
  <c r="Y39" i="2"/>
  <c r="Z41" i="2"/>
  <c r="Y41" i="2"/>
  <c r="Z44" i="2"/>
  <c r="Y44" i="2"/>
  <c r="Z45" i="2"/>
  <c r="Y45" i="2"/>
  <c r="Z46" i="2"/>
  <c r="Y46" i="2"/>
  <c r="Z47" i="2"/>
  <c r="Y47" i="2"/>
  <c r="Y51" i="2"/>
  <c r="Z51" i="2"/>
  <c r="Z52" i="2"/>
  <c r="Y52" i="2"/>
  <c r="Y55" i="2"/>
  <c r="Z55" i="2"/>
  <c r="Z56" i="2"/>
  <c r="Y56" i="2"/>
  <c r="Y59" i="2"/>
  <c r="Z59" i="2"/>
  <c r="Z60" i="2"/>
  <c r="Y60" i="2"/>
  <c r="Y63" i="2"/>
  <c r="Z63" i="2"/>
  <c r="Z64" i="2"/>
  <c r="Y64" i="2"/>
  <c r="Y67" i="2"/>
  <c r="Z67" i="2"/>
  <c r="Z68" i="2"/>
  <c r="Y68" i="2"/>
  <c r="Y71" i="2"/>
  <c r="Z71" i="2"/>
  <c r="Z72" i="2"/>
  <c r="Y72" i="2"/>
  <c r="Z80" i="2"/>
  <c r="Y80" i="2"/>
  <c r="Y88" i="2"/>
  <c r="Z102" i="2"/>
  <c r="Y102" i="2"/>
  <c r="Z23" i="2"/>
  <c r="Y23" i="2"/>
  <c r="Y33" i="2"/>
  <c r="Z40" i="2"/>
  <c r="Y40" i="2"/>
  <c r="Z42" i="2"/>
  <c r="Y42" i="2"/>
  <c r="Y57" i="2"/>
  <c r="Z57" i="2"/>
  <c r="Z69" i="2"/>
  <c r="Z92" i="2"/>
  <c r="Y92" i="2"/>
  <c r="Z25" i="2"/>
  <c r="Y25" i="2"/>
  <c r="Y28" i="2"/>
  <c r="Z28" i="2"/>
  <c r="Y30" i="2"/>
  <c r="Z30" i="2"/>
  <c r="Z32" i="2"/>
  <c r="Y32" i="2"/>
  <c r="Z34" i="2"/>
  <c r="Y34" i="2"/>
  <c r="Z36" i="2"/>
  <c r="Y36" i="2"/>
  <c r="Z38" i="2"/>
  <c r="Y38" i="2"/>
  <c r="Y49" i="2"/>
  <c r="Z49" i="2"/>
  <c r="Z8" i="2"/>
  <c r="Y8" i="2"/>
  <c r="Z66" i="2"/>
  <c r="Y66" i="2"/>
  <c r="Z144" i="2"/>
  <c r="Y144" i="2"/>
  <c r="Z145" i="2"/>
  <c r="Y153" i="2"/>
  <c r="Z153" i="2"/>
  <c r="Y161" i="2"/>
  <c r="Y169" i="2"/>
  <c r="Z169" i="2"/>
  <c r="Z103" i="2"/>
  <c r="Y103" i="2"/>
  <c r="Z104" i="2"/>
  <c r="Y104" i="2"/>
  <c r="Z106" i="2"/>
  <c r="Y106" i="2"/>
  <c r="Z108" i="2"/>
  <c r="Y108" i="2"/>
  <c r="Y109" i="2"/>
  <c r="Z110" i="2"/>
  <c r="Y110" i="2"/>
  <c r="Y111" i="2"/>
  <c r="Z112" i="2"/>
  <c r="Y112" i="2"/>
  <c r="Z115" i="2"/>
  <c r="Y115" i="2"/>
  <c r="Z116" i="2"/>
  <c r="Z117" i="2"/>
  <c r="Y117" i="2"/>
  <c r="Z118" i="2"/>
  <c r="Z119" i="2"/>
  <c r="Y119" i="2"/>
  <c r="Y120" i="2"/>
  <c r="Z121" i="2"/>
  <c r="Y121" i="2"/>
  <c r="Y122" i="2"/>
  <c r="Z123" i="2"/>
  <c r="Y123" i="2"/>
  <c r="Z124" i="2"/>
  <c r="Y124" i="2"/>
  <c r="Z125" i="2"/>
  <c r="Z126" i="2"/>
  <c r="Y126" i="2"/>
  <c r="Z127" i="2"/>
  <c r="Y127" i="2"/>
  <c r="Y128" i="2"/>
  <c r="Z129" i="2"/>
  <c r="Y129" i="2"/>
  <c r="Z131" i="2"/>
  <c r="Y131" i="2"/>
  <c r="Z132" i="2"/>
  <c r="Z133" i="2"/>
  <c r="Y133" i="2"/>
  <c r="Z134" i="2"/>
  <c r="Z135" i="2"/>
  <c r="Y135" i="2"/>
  <c r="Z136" i="2"/>
  <c r="Y136" i="2"/>
  <c r="Y138" i="2"/>
  <c r="Z139" i="2"/>
  <c r="Y139" i="2"/>
  <c r="Y146" i="2"/>
  <c r="Y155" i="2"/>
  <c r="Z155" i="2"/>
  <c r="Z163" i="2"/>
  <c r="Y171" i="2"/>
  <c r="Z171" i="2"/>
  <c r="Z179" i="2"/>
  <c r="Y22" i="2"/>
  <c r="Z140" i="2"/>
  <c r="Z141" i="2"/>
  <c r="Y141" i="2"/>
  <c r="Z148" i="2"/>
  <c r="Z149" i="2"/>
  <c r="Y157" i="2"/>
  <c r="Y165" i="2"/>
  <c r="Y173" i="2"/>
  <c r="Z173" i="2"/>
  <c r="Y181" i="2"/>
  <c r="Z181" i="2"/>
  <c r="Z91" i="2"/>
  <c r="Z95" i="2"/>
  <c r="Z99" i="2"/>
  <c r="Z142" i="2"/>
  <c r="Y142" i="2"/>
  <c r="Y151" i="2"/>
  <c r="Z151" i="2"/>
  <c r="Y167" i="2"/>
  <c r="Z167" i="2"/>
  <c r="Y150" i="2"/>
  <c r="Y152" i="2"/>
  <c r="Y156" i="2"/>
  <c r="Y160" i="2"/>
  <c r="Y162" i="2"/>
  <c r="Y164" i="2"/>
  <c r="Y166" i="2"/>
  <c r="AA184" i="2"/>
  <c r="X184" i="2"/>
  <c r="Z185" i="2"/>
  <c r="Z190" i="2"/>
  <c r="Y190" i="2"/>
  <c r="Y201" i="2"/>
  <c r="Z201" i="2"/>
  <c r="Y187" i="2"/>
  <c r="Z187" i="2"/>
  <c r="Z192" i="2"/>
  <c r="Y192" i="2"/>
  <c r="Y195" i="2"/>
  <c r="Z195" i="2"/>
  <c r="Z200" i="2"/>
  <c r="Y200" i="2"/>
  <c r="Y471" i="2"/>
  <c r="Z471" i="2"/>
  <c r="Z474" i="2"/>
  <c r="Y474" i="2"/>
  <c r="Y475" i="2"/>
  <c r="Z475" i="2"/>
  <c r="Z478" i="2"/>
  <c r="Y478" i="2"/>
  <c r="Y479" i="2"/>
  <c r="Z479" i="2"/>
  <c r="Z482" i="2"/>
  <c r="Y482" i="2"/>
  <c r="Y483" i="2"/>
  <c r="Z483" i="2"/>
  <c r="Z486" i="2"/>
  <c r="Y486" i="2"/>
  <c r="Y487" i="2"/>
  <c r="Z487" i="2"/>
  <c r="Z490" i="2"/>
  <c r="Y490" i="2"/>
  <c r="Y491" i="2"/>
  <c r="Z491" i="2"/>
  <c r="Z494" i="2"/>
  <c r="Y494" i="2"/>
  <c r="Y495" i="2"/>
  <c r="Z495" i="2"/>
  <c r="Z498" i="2"/>
  <c r="Y498" i="2"/>
  <c r="Y499" i="2"/>
  <c r="Z499" i="2"/>
  <c r="Z502" i="2"/>
  <c r="Y502" i="2"/>
  <c r="X168" i="2"/>
  <c r="AA170" i="2"/>
  <c r="X170" i="2"/>
  <c r="AA172" i="2"/>
  <c r="X172" i="2"/>
  <c r="AA174" i="2"/>
  <c r="X174" i="2"/>
  <c r="AA176" i="2"/>
  <c r="X176" i="2"/>
  <c r="AA178" i="2"/>
  <c r="X178" i="2"/>
  <c r="AA180" i="2"/>
  <c r="X180" i="2"/>
  <c r="AA182" i="2"/>
  <c r="X182" i="2"/>
  <c r="Y183" i="2"/>
  <c r="Z183" i="2"/>
  <c r="Z186" i="2"/>
  <c r="Y186" i="2"/>
  <c r="Y189" i="2"/>
  <c r="Z189" i="2"/>
  <c r="Y194" i="2"/>
  <c r="Y197" i="2"/>
  <c r="Z197" i="2"/>
  <c r="Z202" i="2"/>
  <c r="Y202" i="2"/>
  <c r="Z188" i="2"/>
  <c r="Y188" i="2"/>
  <c r="Y191" i="2"/>
  <c r="Z191" i="2"/>
  <c r="Y196" i="2"/>
  <c r="Y199" i="2"/>
  <c r="Z199" i="2"/>
  <c r="Z472" i="2"/>
  <c r="Y472" i="2"/>
  <c r="Y473" i="2"/>
  <c r="Z473" i="2"/>
  <c r="Y476" i="2"/>
  <c r="Y477" i="2"/>
  <c r="Z477" i="2"/>
  <c r="Z480" i="2"/>
  <c r="Y480" i="2"/>
  <c r="Y481" i="2"/>
  <c r="Z481" i="2"/>
  <c r="Y485" i="2"/>
  <c r="Z485" i="2"/>
  <c r="Z488" i="2"/>
  <c r="Y488" i="2"/>
  <c r="Y489" i="2"/>
  <c r="Z489" i="2"/>
  <c r="Y492" i="2"/>
  <c r="Y493" i="2"/>
  <c r="Z493" i="2"/>
  <c r="Z496" i="2"/>
  <c r="Y496" i="2"/>
  <c r="Y497" i="2"/>
  <c r="Z497" i="2"/>
  <c r="Y500" i="2"/>
  <c r="Y501" i="2"/>
  <c r="Z501" i="2"/>
  <c r="Y484" i="2" l="1"/>
  <c r="Z198" i="2"/>
  <c r="Y154" i="2"/>
  <c r="Y130" i="2"/>
  <c r="Y114" i="2"/>
  <c r="Y94" i="2"/>
  <c r="Z177" i="2"/>
  <c r="Y16" i="2"/>
  <c r="Y77" i="2"/>
  <c r="Z77" i="2"/>
  <c r="Z193" i="2"/>
  <c r="Y158" i="2"/>
  <c r="Z4" i="2"/>
  <c r="Y97" i="2"/>
  <c r="Z97" i="2"/>
  <c r="Y81" i="2"/>
  <c r="Z81" i="2"/>
  <c r="Y93" i="2"/>
  <c r="Z93" i="2"/>
  <c r="Y85" i="2"/>
  <c r="Z85" i="2"/>
  <c r="Z175" i="2"/>
  <c r="Z159" i="2"/>
  <c r="Y143" i="2"/>
  <c r="Y147" i="2"/>
  <c r="Y137" i="2"/>
  <c r="Y113" i="2"/>
  <c r="Y107" i="2"/>
  <c r="Y105" i="2"/>
  <c r="Z53" i="2"/>
  <c r="Y90" i="2"/>
  <c r="Z21" i="2"/>
  <c r="Z17" i="2"/>
  <c r="Y11" i="2"/>
  <c r="Y79" i="2"/>
  <c r="Z79" i="2"/>
  <c r="Y75" i="2"/>
  <c r="Z75" i="2"/>
  <c r="Y89" i="2"/>
  <c r="Z89" i="2"/>
  <c r="M507" i="3"/>
  <c r="S54" i="3"/>
  <c r="S507" i="3"/>
  <c r="Z180" i="2"/>
  <c r="Y180" i="2"/>
  <c r="Z176" i="2"/>
  <c r="Y176" i="2"/>
  <c r="Z172" i="2"/>
  <c r="Y172" i="2"/>
  <c r="Z168" i="2"/>
  <c r="Y168" i="2"/>
  <c r="Y7" i="2"/>
  <c r="Z7" i="2"/>
  <c r="Z182" i="2"/>
  <c r="Y182" i="2"/>
  <c r="Z178" i="2"/>
  <c r="Y178" i="2"/>
  <c r="Z174" i="2"/>
  <c r="Y174" i="2"/>
  <c r="Z170" i="2"/>
  <c r="Y170" i="2"/>
  <c r="Z184" i="2"/>
  <c r="Y184" i="2"/>
  <c r="N502" i="1" l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M504" i="1"/>
  <c r="X184" i="1" l="1"/>
  <c r="W184" i="1"/>
  <c r="X183" i="1"/>
  <c r="W183" i="1"/>
  <c r="X182" i="1"/>
  <c r="W182" i="1"/>
  <c r="X181" i="1"/>
  <c r="W181" i="1"/>
  <c r="X180" i="1"/>
  <c r="W180" i="1"/>
  <c r="X179" i="1"/>
  <c r="W179" i="1"/>
  <c r="X178" i="1"/>
  <c r="W178" i="1"/>
  <c r="X177" i="1"/>
  <c r="W177" i="1"/>
  <c r="X176" i="1"/>
  <c r="W176" i="1"/>
  <c r="X175" i="1"/>
  <c r="W175" i="1"/>
  <c r="X174" i="1"/>
  <c r="W174" i="1"/>
  <c r="X173" i="1"/>
  <c r="W173" i="1"/>
  <c r="X172" i="1"/>
  <c r="W172" i="1"/>
  <c r="X171" i="1"/>
  <c r="W171" i="1"/>
  <c r="X170" i="1"/>
  <c r="W170" i="1"/>
  <c r="X169" i="1"/>
  <c r="W169" i="1"/>
  <c r="X168" i="1"/>
  <c r="W168" i="1"/>
  <c r="X167" i="1"/>
  <c r="W167" i="1"/>
  <c r="X166" i="1"/>
  <c r="W166" i="1"/>
  <c r="X165" i="1"/>
  <c r="W165" i="1"/>
  <c r="X164" i="1"/>
  <c r="W164" i="1"/>
  <c r="X163" i="1"/>
  <c r="Y163" i="1" s="1"/>
  <c r="N163" i="1" s="1"/>
  <c r="W163" i="1"/>
  <c r="X162" i="1"/>
  <c r="W162" i="1"/>
  <c r="X161" i="1"/>
  <c r="W161" i="1"/>
  <c r="X160" i="1"/>
  <c r="W160" i="1"/>
  <c r="X159" i="1"/>
  <c r="W159" i="1"/>
  <c r="X158" i="1"/>
  <c r="W158" i="1"/>
  <c r="X157" i="1"/>
  <c r="W157" i="1"/>
  <c r="X156" i="1"/>
  <c r="W156" i="1"/>
  <c r="X155" i="1"/>
  <c r="W155" i="1"/>
  <c r="X154" i="1"/>
  <c r="W154" i="1"/>
  <c r="X153" i="1"/>
  <c r="W153" i="1"/>
  <c r="X152" i="1"/>
  <c r="W152" i="1"/>
  <c r="X151" i="1"/>
  <c r="W151" i="1"/>
  <c r="X150" i="1"/>
  <c r="W150" i="1"/>
  <c r="X149" i="1"/>
  <c r="W149" i="1"/>
  <c r="X148" i="1"/>
  <c r="W148" i="1"/>
  <c r="X147" i="1"/>
  <c r="W147" i="1"/>
  <c r="X146" i="1"/>
  <c r="W146" i="1"/>
  <c r="X145" i="1"/>
  <c r="W145" i="1"/>
  <c r="X144" i="1"/>
  <c r="W144" i="1"/>
  <c r="X143" i="1"/>
  <c r="W143" i="1"/>
  <c r="X142" i="1"/>
  <c r="W142" i="1"/>
  <c r="X141" i="1"/>
  <c r="W141" i="1"/>
  <c r="X140" i="1"/>
  <c r="W140" i="1"/>
  <c r="X139" i="1"/>
  <c r="Y139" i="1" s="1"/>
  <c r="N139" i="1" s="1"/>
  <c r="W139" i="1"/>
  <c r="X138" i="1"/>
  <c r="W138" i="1"/>
  <c r="X137" i="1"/>
  <c r="W137" i="1"/>
  <c r="X136" i="1"/>
  <c r="W136" i="1"/>
  <c r="X135" i="1"/>
  <c r="W135" i="1"/>
  <c r="X134" i="1"/>
  <c r="W134" i="1"/>
  <c r="X133" i="1"/>
  <c r="W133" i="1"/>
  <c r="X132" i="1"/>
  <c r="W132" i="1"/>
  <c r="X131" i="1"/>
  <c r="W131" i="1"/>
  <c r="X130" i="1"/>
  <c r="W130" i="1"/>
  <c r="X129" i="1"/>
  <c r="W129" i="1"/>
  <c r="X128" i="1"/>
  <c r="W128" i="1"/>
  <c r="X127" i="1"/>
  <c r="W127" i="1"/>
  <c r="X126" i="1"/>
  <c r="Y126" i="1" s="1"/>
  <c r="N126" i="1" s="1"/>
  <c r="W126" i="1"/>
  <c r="X125" i="1"/>
  <c r="W125" i="1"/>
  <c r="X124" i="1"/>
  <c r="W124" i="1"/>
  <c r="X123" i="1"/>
  <c r="W123" i="1"/>
  <c r="X122" i="1"/>
  <c r="W122" i="1"/>
  <c r="X121" i="1"/>
  <c r="W121" i="1"/>
  <c r="X120" i="1"/>
  <c r="W120" i="1"/>
  <c r="X119" i="1"/>
  <c r="W119" i="1"/>
  <c r="X118" i="1"/>
  <c r="W118" i="1"/>
  <c r="X117" i="1"/>
  <c r="W117" i="1"/>
  <c r="B5" i="1"/>
  <c r="B4" i="1"/>
  <c r="X202" i="1"/>
  <c r="W202" i="1"/>
  <c r="X201" i="1"/>
  <c r="W201" i="1"/>
  <c r="X200" i="1"/>
  <c r="W200" i="1"/>
  <c r="X199" i="1"/>
  <c r="W199" i="1"/>
  <c r="X198" i="1"/>
  <c r="W198" i="1"/>
  <c r="X197" i="1"/>
  <c r="W197" i="1"/>
  <c r="X196" i="1"/>
  <c r="W196" i="1"/>
  <c r="X195" i="1"/>
  <c r="W195" i="1"/>
  <c r="X194" i="1"/>
  <c r="W194" i="1"/>
  <c r="X193" i="1"/>
  <c r="W193" i="1"/>
  <c r="X192" i="1"/>
  <c r="W192" i="1"/>
  <c r="X191" i="1"/>
  <c r="W191" i="1"/>
  <c r="X190" i="1"/>
  <c r="W190" i="1"/>
  <c r="X189" i="1"/>
  <c r="W189" i="1"/>
  <c r="X188" i="1"/>
  <c r="W188" i="1"/>
  <c r="X187" i="1"/>
  <c r="W187" i="1"/>
  <c r="X186" i="1"/>
  <c r="W186" i="1"/>
  <c r="X185" i="1"/>
  <c r="W185" i="1"/>
  <c r="X116" i="1"/>
  <c r="W116" i="1"/>
  <c r="X115" i="1"/>
  <c r="W115" i="1"/>
  <c r="X114" i="1"/>
  <c r="W114" i="1"/>
  <c r="X113" i="1"/>
  <c r="W113" i="1"/>
  <c r="X112" i="1"/>
  <c r="W112" i="1"/>
  <c r="X111" i="1"/>
  <c r="W111" i="1"/>
  <c r="X110" i="1"/>
  <c r="W110" i="1"/>
  <c r="X109" i="1"/>
  <c r="W109" i="1"/>
  <c r="X108" i="1"/>
  <c r="W108" i="1"/>
  <c r="X107" i="1"/>
  <c r="W107" i="1"/>
  <c r="X106" i="1"/>
  <c r="W106" i="1"/>
  <c r="X105" i="1"/>
  <c r="W105" i="1"/>
  <c r="X104" i="1"/>
  <c r="W104" i="1"/>
  <c r="X103" i="1"/>
  <c r="W103" i="1"/>
  <c r="X102" i="1"/>
  <c r="W102" i="1"/>
  <c r="X101" i="1"/>
  <c r="W101" i="1"/>
  <c r="X100" i="1"/>
  <c r="W100" i="1"/>
  <c r="X99" i="1"/>
  <c r="W99" i="1"/>
  <c r="X98" i="1"/>
  <c r="W98" i="1"/>
  <c r="X97" i="1"/>
  <c r="W97" i="1"/>
  <c r="X96" i="1"/>
  <c r="W96" i="1"/>
  <c r="X95" i="1"/>
  <c r="W95" i="1"/>
  <c r="X94" i="1"/>
  <c r="W94" i="1"/>
  <c r="X93" i="1"/>
  <c r="W93" i="1"/>
  <c r="X92" i="1"/>
  <c r="W92" i="1"/>
  <c r="X91" i="1"/>
  <c r="W91" i="1"/>
  <c r="X90" i="1"/>
  <c r="W90" i="1"/>
  <c r="X89" i="1"/>
  <c r="W89" i="1"/>
  <c r="X88" i="1"/>
  <c r="W88" i="1"/>
  <c r="X87" i="1"/>
  <c r="W87" i="1"/>
  <c r="X86" i="1"/>
  <c r="W86" i="1"/>
  <c r="X85" i="1"/>
  <c r="W85" i="1"/>
  <c r="X84" i="1"/>
  <c r="W84" i="1"/>
  <c r="X83" i="1"/>
  <c r="W83" i="1"/>
  <c r="X82" i="1"/>
  <c r="W82" i="1"/>
  <c r="X81" i="1"/>
  <c r="W81" i="1"/>
  <c r="X80" i="1"/>
  <c r="W80" i="1"/>
  <c r="X79" i="1"/>
  <c r="W79" i="1"/>
  <c r="X78" i="1"/>
  <c r="W78" i="1"/>
  <c r="X77" i="1"/>
  <c r="W77" i="1"/>
  <c r="X76" i="1"/>
  <c r="W76" i="1"/>
  <c r="X75" i="1"/>
  <c r="W75" i="1"/>
  <c r="X74" i="1"/>
  <c r="W74" i="1"/>
  <c r="X73" i="1"/>
  <c r="W73" i="1"/>
  <c r="X72" i="1"/>
  <c r="W72" i="1"/>
  <c r="X71" i="1"/>
  <c r="W71" i="1"/>
  <c r="X70" i="1"/>
  <c r="W70" i="1"/>
  <c r="X69" i="1"/>
  <c r="W69" i="1"/>
  <c r="X68" i="1"/>
  <c r="W68" i="1"/>
  <c r="X67" i="1"/>
  <c r="W67" i="1"/>
  <c r="X66" i="1"/>
  <c r="W66" i="1"/>
  <c r="X65" i="1"/>
  <c r="W65" i="1"/>
  <c r="X64" i="1"/>
  <c r="W64" i="1"/>
  <c r="X63" i="1"/>
  <c r="W63" i="1"/>
  <c r="X62" i="1"/>
  <c r="W62" i="1"/>
  <c r="X61" i="1"/>
  <c r="W61" i="1"/>
  <c r="X60" i="1"/>
  <c r="W60" i="1"/>
  <c r="X59" i="1"/>
  <c r="W59" i="1"/>
  <c r="X58" i="1"/>
  <c r="W58" i="1"/>
  <c r="X57" i="1"/>
  <c r="W57" i="1"/>
  <c r="X56" i="1"/>
  <c r="W56" i="1"/>
  <c r="X55" i="1"/>
  <c r="W55" i="1"/>
  <c r="X54" i="1"/>
  <c r="W54" i="1"/>
  <c r="X53" i="1"/>
  <c r="W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7" i="1"/>
  <c r="W37" i="1"/>
  <c r="X36" i="1"/>
  <c r="W36" i="1"/>
  <c r="X35" i="1"/>
  <c r="W35" i="1"/>
  <c r="X34" i="1"/>
  <c r="W34" i="1"/>
  <c r="X33" i="1"/>
  <c r="W33" i="1"/>
  <c r="X32" i="1"/>
  <c r="W32" i="1"/>
  <c r="X31" i="1"/>
  <c r="W31" i="1"/>
  <c r="X30" i="1"/>
  <c r="W30" i="1"/>
  <c r="X29" i="1"/>
  <c r="W29" i="1"/>
  <c r="X28" i="1"/>
  <c r="W28" i="1"/>
  <c r="X27" i="1"/>
  <c r="W27" i="1"/>
  <c r="X26" i="1"/>
  <c r="W26" i="1"/>
  <c r="X25" i="1"/>
  <c r="W25" i="1"/>
  <c r="X24" i="1"/>
  <c r="W24" i="1"/>
  <c r="X23" i="1"/>
  <c r="W23" i="1"/>
  <c r="X22" i="1"/>
  <c r="W22" i="1"/>
  <c r="X21" i="1"/>
  <c r="W21" i="1"/>
  <c r="X20" i="1"/>
  <c r="W20" i="1"/>
  <c r="X19" i="1"/>
  <c r="W19" i="1"/>
  <c r="X18" i="1"/>
  <c r="W18" i="1"/>
  <c r="X17" i="1"/>
  <c r="W17" i="1"/>
  <c r="X16" i="1"/>
  <c r="W16" i="1"/>
  <c r="X15" i="1"/>
  <c r="W15" i="1"/>
  <c r="X14" i="1"/>
  <c r="W14" i="1"/>
  <c r="X13" i="1"/>
  <c r="W13" i="1"/>
  <c r="X12" i="1"/>
  <c r="W12" i="1"/>
  <c r="X11" i="1"/>
  <c r="W11" i="1"/>
  <c r="X10" i="1"/>
  <c r="W10" i="1"/>
  <c r="X9" i="1"/>
  <c r="W9" i="1"/>
  <c r="X8" i="1"/>
  <c r="W8" i="1"/>
  <c r="X7" i="1"/>
  <c r="W7" i="1"/>
  <c r="X6" i="1"/>
  <c r="W6" i="1"/>
  <c r="X5" i="1"/>
  <c r="W5" i="1"/>
  <c r="X4" i="1"/>
  <c r="W4" i="1"/>
  <c r="X3" i="1"/>
  <c r="W3" i="1"/>
  <c r="B6" i="1" l="1"/>
  <c r="A8" i="3"/>
  <c r="A5" i="2"/>
  <c r="A7" i="3"/>
  <c r="A4" i="2"/>
  <c r="Y8" i="1"/>
  <c r="N8" i="1" s="1"/>
  <c r="Y12" i="1"/>
  <c r="N12" i="1" s="1"/>
  <c r="Y16" i="1"/>
  <c r="N16" i="1" s="1"/>
  <c r="Y117" i="1"/>
  <c r="N117" i="1" s="1"/>
  <c r="Y119" i="1"/>
  <c r="N119" i="1" s="1"/>
  <c r="Y125" i="1"/>
  <c r="N125" i="1" s="1"/>
  <c r="Y131" i="1"/>
  <c r="N131" i="1" s="1"/>
  <c r="Y132" i="1"/>
  <c r="N132" i="1" s="1"/>
  <c r="Y136" i="1"/>
  <c r="N136" i="1" s="1"/>
  <c r="Y138" i="1"/>
  <c r="N138" i="1" s="1"/>
  <c r="Y144" i="1"/>
  <c r="N144" i="1" s="1"/>
  <c r="Y146" i="1"/>
  <c r="N146" i="1" s="1"/>
  <c r="Y152" i="1"/>
  <c r="N152" i="1" s="1"/>
  <c r="Y154" i="1"/>
  <c r="N154" i="1" s="1"/>
  <c r="Y156" i="1"/>
  <c r="N156" i="1" s="1"/>
  <c r="Y160" i="1"/>
  <c r="N160" i="1" s="1"/>
  <c r="Y164" i="1"/>
  <c r="N164" i="1" s="1"/>
  <c r="Y168" i="1"/>
  <c r="N168" i="1" s="1"/>
  <c r="Y170" i="1"/>
  <c r="N170" i="1" s="1"/>
  <c r="Y171" i="1"/>
  <c r="N171" i="1" s="1"/>
  <c r="Y173" i="1"/>
  <c r="N173" i="1" s="1"/>
  <c r="Y175" i="1"/>
  <c r="N175" i="1" s="1"/>
  <c r="Y177" i="1"/>
  <c r="N177" i="1" s="1"/>
  <c r="Y179" i="1"/>
  <c r="N179" i="1" s="1"/>
  <c r="Y181" i="1"/>
  <c r="N181" i="1" s="1"/>
  <c r="Y183" i="1"/>
  <c r="N183" i="1" s="1"/>
  <c r="Y184" i="1"/>
  <c r="N184" i="1" s="1"/>
  <c r="Y174" i="1"/>
  <c r="N174" i="1" s="1"/>
  <c r="Y201" i="1"/>
  <c r="N201" i="1" s="1"/>
  <c r="Y123" i="1"/>
  <c r="N123" i="1" s="1"/>
  <c r="Y133" i="1"/>
  <c r="N133" i="1" s="1"/>
  <c r="Y141" i="1"/>
  <c r="N141" i="1" s="1"/>
  <c r="Y147" i="1"/>
  <c r="N147" i="1" s="1"/>
  <c r="Y149" i="1"/>
  <c r="N149" i="1" s="1"/>
  <c r="Y155" i="1"/>
  <c r="N155" i="1" s="1"/>
  <c r="Y157" i="1"/>
  <c r="N157" i="1" s="1"/>
  <c r="Y159" i="1"/>
  <c r="N159" i="1" s="1"/>
  <c r="Y161" i="1"/>
  <c r="N161" i="1" s="1"/>
  <c r="Y172" i="1"/>
  <c r="N172" i="1" s="1"/>
  <c r="Y176" i="1"/>
  <c r="N176" i="1" s="1"/>
  <c r="Y178" i="1"/>
  <c r="N178" i="1" s="1"/>
  <c r="Y120" i="1"/>
  <c r="N120" i="1" s="1"/>
  <c r="Y122" i="1"/>
  <c r="N122" i="1" s="1"/>
  <c r="Y124" i="1"/>
  <c r="N124" i="1" s="1"/>
  <c r="Y128" i="1"/>
  <c r="N128" i="1" s="1"/>
  <c r="Y130" i="1"/>
  <c r="N130" i="1" s="1"/>
  <c r="Y167" i="1"/>
  <c r="N167" i="1" s="1"/>
  <c r="Y169" i="1"/>
  <c r="N169" i="1" s="1"/>
  <c r="Y180" i="1"/>
  <c r="N180" i="1" s="1"/>
  <c r="Y182" i="1"/>
  <c r="N182" i="1" s="1"/>
  <c r="Y142" i="1"/>
  <c r="N142" i="1" s="1"/>
  <c r="Y158" i="1"/>
  <c r="N158" i="1" s="1"/>
  <c r="Y166" i="1"/>
  <c r="N166" i="1" s="1"/>
  <c r="Y165" i="1"/>
  <c r="N165" i="1" s="1"/>
  <c r="Y162" i="1"/>
  <c r="N162" i="1" s="1"/>
  <c r="Y153" i="1"/>
  <c r="N153" i="1" s="1"/>
  <c r="Y151" i="1"/>
  <c r="N151" i="1" s="1"/>
  <c r="Y150" i="1"/>
  <c r="N150" i="1" s="1"/>
  <c r="Y148" i="1"/>
  <c r="N148" i="1" s="1"/>
  <c r="Y145" i="1"/>
  <c r="N145" i="1" s="1"/>
  <c r="Y143" i="1"/>
  <c r="N143" i="1" s="1"/>
  <c r="Y140" i="1"/>
  <c r="N140" i="1" s="1"/>
  <c r="Y137" i="1"/>
  <c r="N137" i="1" s="1"/>
  <c r="Y135" i="1"/>
  <c r="N135" i="1" s="1"/>
  <c r="Y134" i="1"/>
  <c r="N134" i="1" s="1"/>
  <c r="Y129" i="1"/>
  <c r="N129" i="1" s="1"/>
  <c r="Y127" i="1"/>
  <c r="N127" i="1" s="1"/>
  <c r="Y121" i="1"/>
  <c r="N121" i="1" s="1"/>
  <c r="Y118" i="1"/>
  <c r="N118" i="1" s="1"/>
  <c r="Y91" i="1"/>
  <c r="N91" i="1" s="1"/>
  <c r="Y95" i="1"/>
  <c r="N95" i="1" s="1"/>
  <c r="Y187" i="1"/>
  <c r="N187" i="1" s="1"/>
  <c r="Y191" i="1"/>
  <c r="N191" i="1" s="1"/>
  <c r="Y195" i="1"/>
  <c r="N195" i="1" s="1"/>
  <c r="Y17" i="1"/>
  <c r="N17" i="1" s="1"/>
  <c r="Y90" i="1"/>
  <c r="N90" i="1" s="1"/>
  <c r="Y106" i="1"/>
  <c r="N106" i="1" s="1"/>
  <c r="Y198" i="1"/>
  <c r="N198" i="1" s="1"/>
  <c r="Y84" i="1"/>
  <c r="N84" i="1" s="1"/>
  <c r="Y92" i="1"/>
  <c r="N92" i="1" s="1"/>
  <c r="Y116" i="1"/>
  <c r="N116" i="1" s="1"/>
  <c r="Y192" i="1"/>
  <c r="N192" i="1" s="1"/>
  <c r="Y196" i="1"/>
  <c r="N196" i="1" s="1"/>
  <c r="Y6" i="1"/>
  <c r="N6" i="1" s="1"/>
  <c r="Y14" i="1"/>
  <c r="N14" i="1" s="1"/>
  <c r="Y19" i="1"/>
  <c r="N19" i="1" s="1"/>
  <c r="Y111" i="1"/>
  <c r="N111" i="1" s="1"/>
  <c r="Y45" i="1"/>
  <c r="N45" i="1" s="1"/>
  <c r="Y77" i="1"/>
  <c r="N77" i="1" s="1"/>
  <c r="Y85" i="1"/>
  <c r="N85" i="1" s="1"/>
  <c r="Y93" i="1"/>
  <c r="N93" i="1" s="1"/>
  <c r="Y101" i="1"/>
  <c r="N101" i="1" s="1"/>
  <c r="Y109" i="1"/>
  <c r="N109" i="1" s="1"/>
  <c r="Y115" i="1"/>
  <c r="N115" i="1" s="1"/>
  <c r="Y108" i="1"/>
  <c r="N108" i="1" s="1"/>
  <c r="Y100" i="1"/>
  <c r="N100" i="1" s="1"/>
  <c r="Y99" i="1"/>
  <c r="N99" i="1" s="1"/>
  <c r="Y98" i="1"/>
  <c r="N98" i="1" s="1"/>
  <c r="Y96" i="1"/>
  <c r="N96" i="1" s="1"/>
  <c r="Y89" i="1"/>
  <c r="N89" i="1" s="1"/>
  <c r="Y87" i="1"/>
  <c r="N87" i="1" s="1"/>
  <c r="Y79" i="1"/>
  <c r="N79" i="1" s="1"/>
  <c r="Y43" i="1"/>
  <c r="N43" i="1" s="1"/>
  <c r="Y3" i="1"/>
  <c r="N3" i="1" s="1"/>
  <c r="Y22" i="1"/>
  <c r="N22" i="1" s="1"/>
  <c r="Y26" i="1"/>
  <c r="N26" i="1" s="1"/>
  <c r="Y54" i="1"/>
  <c r="N54" i="1" s="1"/>
  <c r="Y58" i="1"/>
  <c r="N58" i="1" s="1"/>
  <c r="Y185" i="1"/>
  <c r="N185" i="1" s="1"/>
  <c r="Y189" i="1"/>
  <c r="N189" i="1" s="1"/>
  <c r="Y193" i="1"/>
  <c r="N193" i="1" s="1"/>
  <c r="Y13" i="1"/>
  <c r="N13" i="1" s="1"/>
  <c r="Y47" i="1"/>
  <c r="N47" i="1" s="1"/>
  <c r="Y55" i="1"/>
  <c r="N55" i="1" s="1"/>
  <c r="Y59" i="1"/>
  <c r="N59" i="1" s="1"/>
  <c r="Y63" i="1"/>
  <c r="N63" i="1" s="1"/>
  <c r="Y67" i="1"/>
  <c r="N67" i="1" s="1"/>
  <c r="Y71" i="1"/>
  <c r="N71" i="1" s="1"/>
  <c r="Y75" i="1"/>
  <c r="N75" i="1" s="1"/>
  <c r="Y199" i="1"/>
  <c r="N199" i="1" s="1"/>
  <c r="Y4" i="1"/>
  <c r="N4" i="1" s="1"/>
  <c r="Y44" i="1"/>
  <c r="N44" i="1" s="1"/>
  <c r="Y76" i="1"/>
  <c r="N76" i="1" s="1"/>
  <c r="Y83" i="1"/>
  <c r="N83" i="1" s="1"/>
  <c r="Y103" i="1"/>
  <c r="N103" i="1" s="1"/>
  <c r="Y107" i="1"/>
  <c r="N107" i="1" s="1"/>
  <c r="Y190" i="1"/>
  <c r="N190" i="1" s="1"/>
  <c r="Y32" i="1"/>
  <c r="N32" i="1" s="1"/>
  <c r="Y24" i="1"/>
  <c r="N24" i="1" s="1"/>
  <c r="Y20" i="1"/>
  <c r="N20" i="1" s="1"/>
  <c r="Y110" i="1"/>
  <c r="N110" i="1" s="1"/>
  <c r="Y51" i="1"/>
  <c r="N51" i="1" s="1"/>
  <c r="Y82" i="1"/>
  <c r="N82" i="1" s="1"/>
  <c r="Y114" i="1"/>
  <c r="N114" i="1" s="1"/>
  <c r="Y9" i="1"/>
  <c r="N9" i="1" s="1"/>
  <c r="Y25" i="1"/>
  <c r="N25" i="1" s="1"/>
  <c r="Y37" i="1"/>
  <c r="N37" i="1" s="1"/>
  <c r="Y41" i="1"/>
  <c r="N41" i="1" s="1"/>
  <c r="Y48" i="1"/>
  <c r="N48" i="1" s="1"/>
  <c r="Y52" i="1"/>
  <c r="N52" i="1" s="1"/>
  <c r="Y56" i="1"/>
  <c r="N56" i="1" s="1"/>
  <c r="Y64" i="1"/>
  <c r="N64" i="1" s="1"/>
  <c r="Y86" i="1"/>
  <c r="N86" i="1" s="1"/>
  <c r="Y97" i="1"/>
  <c r="N97" i="1" s="1"/>
  <c r="Y104" i="1"/>
  <c r="N104" i="1" s="1"/>
  <c r="Y186" i="1"/>
  <c r="N186" i="1" s="1"/>
  <c r="Y197" i="1"/>
  <c r="N197" i="1" s="1"/>
  <c r="Y202" i="1"/>
  <c r="N202" i="1" s="1"/>
  <c r="Y10" i="1"/>
  <c r="N10" i="1" s="1"/>
  <c r="Y49" i="1"/>
  <c r="N49" i="1" s="1"/>
  <c r="Y57" i="1"/>
  <c r="N57" i="1" s="1"/>
  <c r="Y69" i="1"/>
  <c r="N69" i="1" s="1"/>
  <c r="Y73" i="1"/>
  <c r="N73" i="1" s="1"/>
  <c r="Y80" i="1"/>
  <c r="N80" i="1" s="1"/>
  <c r="Y94" i="1"/>
  <c r="N94" i="1" s="1"/>
  <c r="Y105" i="1"/>
  <c r="N105" i="1" s="1"/>
  <c r="Y112" i="1"/>
  <c r="N112" i="1" s="1"/>
  <c r="Y194" i="1"/>
  <c r="N194" i="1" s="1"/>
  <c r="Y23" i="1"/>
  <c r="N23" i="1" s="1"/>
  <c r="Y27" i="1"/>
  <c r="N27" i="1" s="1"/>
  <c r="Y31" i="1"/>
  <c r="N31" i="1" s="1"/>
  <c r="Y35" i="1"/>
  <c r="N35" i="1" s="1"/>
  <c r="Y39" i="1"/>
  <c r="N39" i="1" s="1"/>
  <c r="Y46" i="1"/>
  <c r="N46" i="1" s="1"/>
  <c r="Y81" i="1"/>
  <c r="N81" i="1" s="1"/>
  <c r="Y88" i="1"/>
  <c r="N88" i="1" s="1"/>
  <c r="Y102" i="1"/>
  <c r="N102" i="1" s="1"/>
  <c r="Y113" i="1"/>
  <c r="N113" i="1" s="1"/>
  <c r="Y188" i="1"/>
  <c r="N188" i="1" s="1"/>
  <c r="Y200" i="1"/>
  <c r="N200" i="1" s="1"/>
  <c r="Y62" i="1"/>
  <c r="N62" i="1" s="1"/>
  <c r="Y21" i="1"/>
  <c r="N21" i="1" s="1"/>
  <c r="Y28" i="1"/>
  <c r="N28" i="1" s="1"/>
  <c r="Y42" i="1"/>
  <c r="N42" i="1" s="1"/>
  <c r="Y53" i="1"/>
  <c r="N53" i="1" s="1"/>
  <c r="Y60" i="1"/>
  <c r="N60" i="1" s="1"/>
  <c r="Y74" i="1"/>
  <c r="N74" i="1" s="1"/>
  <c r="Y34" i="1"/>
  <c r="N34" i="1" s="1"/>
  <c r="Y38" i="1"/>
  <c r="N38" i="1" s="1"/>
  <c r="Y78" i="1"/>
  <c r="N78" i="1" s="1"/>
  <c r="Y30" i="1"/>
  <c r="N30" i="1" s="1"/>
  <c r="Y66" i="1"/>
  <c r="N66" i="1" s="1"/>
  <c r="Y70" i="1"/>
  <c r="N70" i="1" s="1"/>
  <c r="Y18" i="1"/>
  <c r="N18" i="1" s="1"/>
  <c r="Y29" i="1"/>
  <c r="N29" i="1" s="1"/>
  <c r="Y36" i="1"/>
  <c r="N36" i="1" s="1"/>
  <c r="Y50" i="1"/>
  <c r="N50" i="1" s="1"/>
  <c r="Y61" i="1"/>
  <c r="N61" i="1" s="1"/>
  <c r="Y68" i="1"/>
  <c r="N68" i="1" s="1"/>
  <c r="Y33" i="1"/>
  <c r="N33" i="1" s="1"/>
  <c r="Y40" i="1"/>
  <c r="N40" i="1" s="1"/>
  <c r="Y65" i="1"/>
  <c r="N65" i="1" s="1"/>
  <c r="Y72" i="1"/>
  <c r="N72" i="1" s="1"/>
  <c r="Y15" i="1"/>
  <c r="N15" i="1" s="1"/>
  <c r="Y11" i="1"/>
  <c r="N11" i="1" s="1"/>
  <c r="Y7" i="1"/>
  <c r="N7" i="1" s="1"/>
  <c r="Y5" i="1"/>
  <c r="N5" i="1" s="1"/>
  <c r="B7" i="1" l="1"/>
  <c r="A9" i="3"/>
  <c r="A6" i="2"/>
  <c r="B8" i="1" l="1"/>
  <c r="A10" i="3"/>
  <c r="A7" i="2"/>
  <c r="B9" i="1" l="1"/>
  <c r="A11" i="3"/>
  <c r="A8" i="2"/>
  <c r="B10" i="1" l="1"/>
  <c r="A12" i="3"/>
  <c r="A9" i="2"/>
  <c r="B11" i="1" l="1"/>
  <c r="A13" i="3"/>
  <c r="A10" i="2"/>
  <c r="B12" i="1" l="1"/>
  <c r="A14" i="3"/>
  <c r="A11" i="2"/>
  <c r="B13" i="1" l="1"/>
  <c r="A15" i="3"/>
  <c r="A12" i="2"/>
  <c r="B14" i="1" l="1"/>
  <c r="A16" i="3"/>
  <c r="A13" i="2"/>
  <c r="B15" i="1" l="1"/>
  <c r="A17" i="3"/>
  <c r="A14" i="2"/>
  <c r="B16" i="1" l="1"/>
  <c r="A18" i="3"/>
  <c r="A15" i="2"/>
  <c r="B17" i="1" l="1"/>
  <c r="A19" i="3"/>
  <c r="A16" i="2"/>
  <c r="B18" i="1" l="1"/>
  <c r="A20" i="3"/>
  <c r="A17" i="2"/>
  <c r="B19" i="1" l="1"/>
  <c r="A21" i="3"/>
  <c r="A18" i="2"/>
  <c r="B20" i="1" l="1"/>
  <c r="A22" i="3"/>
  <c r="A19" i="2"/>
  <c r="B21" i="1" l="1"/>
  <c r="A23" i="3"/>
  <c r="A20" i="2"/>
  <c r="B22" i="1" l="1"/>
  <c r="A24" i="3"/>
  <c r="A21" i="2"/>
  <c r="B23" i="1" l="1"/>
  <c r="A25" i="3"/>
  <c r="A22" i="2"/>
  <c r="B24" i="1" l="1"/>
  <c r="A26" i="3"/>
  <c r="A23" i="2"/>
  <c r="B25" i="1" l="1"/>
  <c r="A27" i="3"/>
  <c r="A24" i="2"/>
  <c r="B26" i="1" l="1"/>
  <c r="A28" i="3"/>
  <c r="A25" i="2"/>
  <c r="B27" i="1" l="1"/>
  <c r="A29" i="3"/>
  <c r="A26" i="2"/>
  <c r="B28" i="1" l="1"/>
  <c r="A30" i="3"/>
  <c r="A27" i="2"/>
  <c r="B29" i="1" l="1"/>
  <c r="A31" i="3"/>
  <c r="A28" i="2"/>
  <c r="B30" i="1" l="1"/>
  <c r="A32" i="3"/>
  <c r="A29" i="2"/>
  <c r="B31" i="1" l="1"/>
  <c r="A33" i="3"/>
  <c r="A30" i="2"/>
  <c r="B32" i="1" l="1"/>
  <c r="A34" i="3"/>
  <c r="A31" i="2"/>
  <c r="B33" i="1" l="1"/>
  <c r="A35" i="3"/>
  <c r="A32" i="2"/>
  <c r="B34" i="1" l="1"/>
  <c r="A36" i="3"/>
  <c r="A33" i="2"/>
  <c r="B35" i="1" l="1"/>
  <c r="A37" i="3"/>
  <c r="A34" i="2"/>
  <c r="B36" i="1" l="1"/>
  <c r="A38" i="3"/>
  <c r="A35" i="2"/>
  <c r="B37" i="1" l="1"/>
  <c r="A39" i="3"/>
  <c r="A36" i="2"/>
  <c r="B38" i="1" l="1"/>
  <c r="A40" i="3"/>
  <c r="A37" i="2"/>
  <c r="B39" i="1" l="1"/>
  <c r="A41" i="3"/>
  <c r="A38" i="2"/>
  <c r="B40" i="1" l="1"/>
  <c r="A42" i="3"/>
  <c r="A39" i="2"/>
  <c r="B41" i="1" l="1"/>
  <c r="A43" i="3"/>
  <c r="A40" i="2"/>
  <c r="B42" i="1" l="1"/>
  <c r="A44" i="3"/>
  <c r="A41" i="2"/>
  <c r="B43" i="1" l="1"/>
  <c r="A45" i="3"/>
  <c r="A42" i="2"/>
  <c r="B44" i="1" l="1"/>
  <c r="A46" i="3"/>
  <c r="A43" i="2"/>
  <c r="B45" i="1" l="1"/>
  <c r="A47" i="3"/>
  <c r="A44" i="2"/>
  <c r="B46" i="1" l="1"/>
  <c r="A48" i="3"/>
  <c r="A45" i="2"/>
  <c r="B47" i="1" l="1"/>
  <c r="A49" i="3"/>
  <c r="A46" i="2"/>
  <c r="B48" i="1" l="1"/>
  <c r="A50" i="3"/>
  <c r="A47" i="2"/>
  <c r="B49" i="1" l="1"/>
  <c r="A51" i="3"/>
  <c r="A48" i="2"/>
  <c r="B50" i="1" l="1"/>
  <c r="A52" i="3"/>
  <c r="A49" i="2"/>
  <c r="B51" i="1" l="1"/>
  <c r="A53" i="3"/>
  <c r="A50" i="2"/>
  <c r="B52" i="1" l="1"/>
  <c r="A54" i="3"/>
  <c r="A51" i="2"/>
  <c r="B53" i="1" l="1"/>
  <c r="A55" i="3"/>
  <c r="A52" i="2"/>
  <c r="B54" i="1" l="1"/>
  <c r="A56" i="3"/>
  <c r="A53" i="2"/>
  <c r="B55" i="1" l="1"/>
  <c r="A57" i="3"/>
  <c r="A54" i="2"/>
  <c r="B56" i="1" l="1"/>
  <c r="A58" i="3"/>
  <c r="A55" i="2"/>
  <c r="B57" i="1" l="1"/>
  <c r="A59" i="3"/>
  <c r="A56" i="2"/>
  <c r="B58" i="1" l="1"/>
  <c r="A60" i="3"/>
  <c r="A57" i="2"/>
  <c r="B59" i="1" l="1"/>
  <c r="A61" i="3"/>
  <c r="A58" i="2"/>
  <c r="B60" i="1" l="1"/>
  <c r="A62" i="3"/>
  <c r="A59" i="2"/>
  <c r="B61" i="1" l="1"/>
  <c r="A63" i="3"/>
  <c r="A60" i="2"/>
  <c r="B62" i="1" l="1"/>
  <c r="A64" i="3"/>
  <c r="A61" i="2"/>
  <c r="B63" i="1" l="1"/>
  <c r="A65" i="3"/>
  <c r="A62" i="2"/>
  <c r="B64" i="1" l="1"/>
  <c r="A66" i="3"/>
  <c r="A63" i="2"/>
  <c r="B65" i="1" l="1"/>
  <c r="A67" i="3"/>
  <c r="A64" i="2"/>
  <c r="B66" i="1" l="1"/>
  <c r="A68" i="3"/>
  <c r="A65" i="2"/>
  <c r="B67" i="1" l="1"/>
  <c r="A69" i="3"/>
  <c r="A66" i="2"/>
  <c r="B68" i="1" l="1"/>
  <c r="A70" i="3"/>
  <c r="A67" i="2"/>
  <c r="B69" i="1" l="1"/>
  <c r="A71" i="3"/>
  <c r="A68" i="2"/>
  <c r="B70" i="1" l="1"/>
  <c r="A72" i="3"/>
  <c r="A69" i="2"/>
  <c r="B71" i="1" l="1"/>
  <c r="A73" i="3"/>
  <c r="A70" i="2"/>
  <c r="B72" i="1" l="1"/>
  <c r="A74" i="3"/>
  <c r="A71" i="2"/>
  <c r="B73" i="1" l="1"/>
  <c r="A75" i="3"/>
  <c r="A72" i="2"/>
  <c r="B74" i="1" l="1"/>
  <c r="A76" i="3"/>
  <c r="A73" i="2"/>
  <c r="B75" i="1" l="1"/>
  <c r="A77" i="3"/>
  <c r="A74" i="2"/>
  <c r="B76" i="1" l="1"/>
  <c r="A78" i="3"/>
  <c r="A75" i="2"/>
  <c r="B77" i="1" l="1"/>
  <c r="A79" i="3"/>
  <c r="A76" i="2"/>
  <c r="B78" i="1" l="1"/>
  <c r="A80" i="3"/>
  <c r="A77" i="2"/>
  <c r="B79" i="1" l="1"/>
  <c r="A81" i="3"/>
  <c r="A78" i="2"/>
  <c r="B80" i="1" l="1"/>
  <c r="A82" i="3"/>
  <c r="A79" i="2"/>
  <c r="B81" i="1" l="1"/>
  <c r="A83" i="3"/>
  <c r="A80" i="2"/>
  <c r="B82" i="1" l="1"/>
  <c r="A84" i="3"/>
  <c r="A81" i="2"/>
  <c r="B83" i="1" l="1"/>
  <c r="A85" i="3"/>
  <c r="A82" i="2"/>
  <c r="B84" i="1" l="1"/>
  <c r="A86" i="3"/>
  <c r="A83" i="2"/>
  <c r="B85" i="1" l="1"/>
  <c r="A87" i="3"/>
  <c r="A84" i="2"/>
  <c r="B86" i="1" l="1"/>
  <c r="A88" i="3"/>
  <c r="A85" i="2"/>
  <c r="B87" i="1" l="1"/>
  <c r="A89" i="3"/>
  <c r="A86" i="2"/>
  <c r="B88" i="1" l="1"/>
  <c r="A90" i="3"/>
  <c r="A87" i="2"/>
  <c r="B89" i="1" l="1"/>
  <c r="A91" i="3"/>
  <c r="A88" i="2"/>
  <c r="B90" i="1" l="1"/>
  <c r="A92" i="3"/>
  <c r="A89" i="2"/>
  <c r="B91" i="1" l="1"/>
  <c r="A93" i="3"/>
  <c r="A90" i="2"/>
  <c r="B92" i="1" l="1"/>
  <c r="A94" i="3"/>
  <c r="A91" i="2"/>
  <c r="B93" i="1" l="1"/>
  <c r="A95" i="3"/>
  <c r="A92" i="2"/>
  <c r="B94" i="1" l="1"/>
  <c r="A96" i="3"/>
  <c r="A93" i="2"/>
  <c r="B95" i="1" l="1"/>
  <c r="A97" i="3"/>
  <c r="A94" i="2"/>
  <c r="B96" i="1" l="1"/>
  <c r="A98" i="3"/>
  <c r="A95" i="2"/>
  <c r="B97" i="1" l="1"/>
  <c r="A99" i="3"/>
  <c r="A96" i="2"/>
  <c r="B98" i="1" l="1"/>
  <c r="A100" i="3"/>
  <c r="A97" i="2"/>
  <c r="B99" i="1" l="1"/>
  <c r="A101" i="3"/>
  <c r="A98" i="2"/>
  <c r="B100" i="1" l="1"/>
  <c r="A102" i="3"/>
  <c r="A99" i="2"/>
  <c r="B101" i="1" l="1"/>
  <c r="A103" i="3"/>
  <c r="A100" i="2"/>
  <c r="B102" i="1" l="1"/>
  <c r="A104" i="3"/>
  <c r="A101" i="2"/>
  <c r="B103" i="1" l="1"/>
  <c r="A105" i="3"/>
  <c r="A102" i="2"/>
  <c r="B104" i="1" l="1"/>
  <c r="A106" i="3"/>
  <c r="A103" i="2"/>
  <c r="B105" i="1" l="1"/>
  <c r="A107" i="3"/>
  <c r="A104" i="2"/>
  <c r="B106" i="1" l="1"/>
  <c r="A108" i="3"/>
  <c r="A105" i="2"/>
  <c r="B107" i="1" l="1"/>
  <c r="A109" i="3"/>
  <c r="A106" i="2"/>
  <c r="B108" i="1" l="1"/>
  <c r="A110" i="3"/>
  <c r="A107" i="2"/>
  <c r="B109" i="1" l="1"/>
  <c r="A111" i="3"/>
  <c r="A108" i="2"/>
  <c r="B110" i="1" l="1"/>
  <c r="A112" i="3"/>
  <c r="A109" i="2"/>
  <c r="B111" i="1" l="1"/>
  <c r="A113" i="3"/>
  <c r="A110" i="2"/>
  <c r="B112" i="1" l="1"/>
  <c r="A114" i="3"/>
  <c r="A111" i="2"/>
  <c r="B113" i="1" l="1"/>
  <c r="A115" i="3"/>
  <c r="A112" i="2"/>
  <c r="B114" i="1" l="1"/>
  <c r="A116" i="3"/>
  <c r="A113" i="2"/>
  <c r="B115" i="1" l="1"/>
  <c r="A117" i="3"/>
  <c r="A114" i="2"/>
  <c r="B116" i="1" l="1"/>
  <c r="A118" i="3"/>
  <c r="A115" i="2"/>
  <c r="B117" i="1" l="1"/>
  <c r="A119" i="3"/>
  <c r="A116" i="2"/>
  <c r="B118" i="1" l="1"/>
  <c r="A120" i="3"/>
  <c r="A117" i="2"/>
  <c r="B119" i="1" l="1"/>
  <c r="A121" i="3"/>
  <c r="A118" i="2"/>
  <c r="B120" i="1" l="1"/>
  <c r="A122" i="3"/>
  <c r="A119" i="2"/>
  <c r="B121" i="1" l="1"/>
  <c r="A123" i="3"/>
  <c r="A120" i="2"/>
  <c r="B122" i="1" l="1"/>
  <c r="A124" i="3"/>
  <c r="A121" i="2"/>
  <c r="B123" i="1" l="1"/>
  <c r="A125" i="3"/>
  <c r="A122" i="2"/>
  <c r="B124" i="1" l="1"/>
  <c r="A126" i="3"/>
  <c r="A123" i="2"/>
  <c r="B125" i="1" l="1"/>
  <c r="A127" i="3"/>
  <c r="A124" i="2"/>
  <c r="B126" i="1" l="1"/>
  <c r="A128" i="3"/>
  <c r="A125" i="2"/>
  <c r="B127" i="1" l="1"/>
  <c r="A129" i="3"/>
  <c r="A126" i="2"/>
  <c r="B128" i="1" l="1"/>
  <c r="A130" i="3"/>
  <c r="A127" i="2"/>
  <c r="B129" i="1" l="1"/>
  <c r="A131" i="3"/>
  <c r="A128" i="2"/>
  <c r="B130" i="1" l="1"/>
  <c r="A132" i="3"/>
  <c r="A129" i="2"/>
  <c r="B131" i="1" l="1"/>
  <c r="A133" i="3"/>
  <c r="A130" i="2"/>
  <c r="B132" i="1" l="1"/>
  <c r="A134" i="3"/>
  <c r="A131" i="2"/>
  <c r="B133" i="1" l="1"/>
  <c r="A135" i="3"/>
  <c r="A132" i="2"/>
  <c r="B134" i="1" l="1"/>
  <c r="A136" i="3"/>
  <c r="A133" i="2"/>
  <c r="B135" i="1" l="1"/>
  <c r="A137" i="3"/>
  <c r="A134" i="2"/>
  <c r="B136" i="1" l="1"/>
  <c r="A138" i="3"/>
  <c r="A135" i="2"/>
  <c r="B137" i="1" l="1"/>
  <c r="A139" i="3"/>
  <c r="A136" i="2"/>
  <c r="B138" i="1" l="1"/>
  <c r="A140" i="3"/>
  <c r="A137" i="2"/>
  <c r="B139" i="1" l="1"/>
  <c r="A141" i="3"/>
  <c r="A138" i="2"/>
  <c r="B140" i="1" l="1"/>
  <c r="A142" i="3"/>
  <c r="A139" i="2"/>
  <c r="B141" i="1" l="1"/>
  <c r="A143" i="3"/>
  <c r="A140" i="2"/>
  <c r="B142" i="1" l="1"/>
  <c r="A144" i="3"/>
  <c r="A141" i="2"/>
  <c r="B143" i="1" l="1"/>
  <c r="A145" i="3"/>
  <c r="A142" i="2"/>
  <c r="B144" i="1" l="1"/>
  <c r="A146" i="3"/>
  <c r="A143" i="2"/>
  <c r="B145" i="1" l="1"/>
  <c r="A147" i="3"/>
  <c r="A144" i="2"/>
  <c r="B146" i="1" l="1"/>
  <c r="A148" i="3"/>
  <c r="A145" i="2"/>
  <c r="B147" i="1" l="1"/>
  <c r="A149" i="3"/>
  <c r="A146" i="2"/>
  <c r="B148" i="1" l="1"/>
  <c r="A150" i="3"/>
  <c r="A147" i="2"/>
  <c r="B149" i="1" l="1"/>
  <c r="A151" i="3"/>
  <c r="A148" i="2"/>
  <c r="B150" i="1" l="1"/>
  <c r="A152" i="3"/>
  <c r="A149" i="2"/>
  <c r="B151" i="1" l="1"/>
  <c r="A153" i="3"/>
  <c r="A150" i="2"/>
  <c r="B152" i="1" l="1"/>
  <c r="A154" i="3"/>
  <c r="A151" i="2"/>
  <c r="B153" i="1" l="1"/>
  <c r="A155" i="3"/>
  <c r="A152" i="2"/>
  <c r="B154" i="1" l="1"/>
  <c r="A156" i="3"/>
  <c r="A153" i="2"/>
  <c r="B155" i="1" l="1"/>
  <c r="A157" i="3"/>
  <c r="A154" i="2"/>
  <c r="B156" i="1" l="1"/>
  <c r="A158" i="3"/>
  <c r="A155" i="2"/>
  <c r="B157" i="1" l="1"/>
  <c r="A159" i="3"/>
  <c r="A156" i="2"/>
  <c r="B158" i="1" l="1"/>
  <c r="A160" i="3"/>
  <c r="A157" i="2"/>
  <c r="B159" i="1" l="1"/>
  <c r="A161" i="3"/>
  <c r="A158" i="2"/>
  <c r="B160" i="1" l="1"/>
  <c r="A162" i="3"/>
  <c r="A159" i="2"/>
  <c r="B161" i="1" l="1"/>
  <c r="A163" i="3"/>
  <c r="A160" i="2"/>
  <c r="B162" i="1" l="1"/>
  <c r="A164" i="3"/>
  <c r="A161" i="2"/>
  <c r="B163" i="1" l="1"/>
  <c r="A165" i="3"/>
  <c r="A162" i="2"/>
  <c r="B164" i="1" l="1"/>
  <c r="A166" i="3"/>
  <c r="A163" i="2"/>
  <c r="B165" i="1" l="1"/>
  <c r="A167" i="3"/>
  <c r="A164" i="2"/>
  <c r="B166" i="1" l="1"/>
  <c r="A168" i="3"/>
  <c r="A165" i="2"/>
  <c r="B167" i="1" l="1"/>
  <c r="A169" i="3"/>
  <c r="A166" i="2"/>
  <c r="B168" i="1" l="1"/>
  <c r="A170" i="3"/>
  <c r="A167" i="2"/>
  <c r="B169" i="1" l="1"/>
  <c r="A171" i="3"/>
  <c r="A168" i="2"/>
  <c r="B170" i="1" l="1"/>
  <c r="A172" i="3"/>
  <c r="A169" i="2"/>
  <c r="B171" i="1" l="1"/>
  <c r="A173" i="3"/>
  <c r="A170" i="2"/>
  <c r="B172" i="1" l="1"/>
  <c r="A174" i="3"/>
  <c r="A171" i="2"/>
  <c r="B173" i="1" l="1"/>
  <c r="A175" i="3"/>
  <c r="A172" i="2"/>
  <c r="B174" i="1" l="1"/>
  <c r="A176" i="3"/>
  <c r="A173" i="2"/>
  <c r="B175" i="1" l="1"/>
  <c r="A177" i="3"/>
  <c r="A174" i="2"/>
  <c r="B176" i="1" l="1"/>
  <c r="A178" i="3"/>
  <c r="A175" i="2"/>
  <c r="B177" i="1" l="1"/>
  <c r="A179" i="3"/>
  <c r="A176" i="2"/>
  <c r="B178" i="1" l="1"/>
  <c r="A180" i="3"/>
  <c r="A177" i="2"/>
  <c r="B179" i="1" l="1"/>
  <c r="A181" i="3"/>
  <c r="A178" i="2"/>
  <c r="B180" i="1" l="1"/>
  <c r="A182" i="3"/>
  <c r="A179" i="2"/>
  <c r="B181" i="1" l="1"/>
  <c r="A183" i="3"/>
  <c r="A180" i="2"/>
  <c r="B182" i="1" l="1"/>
  <c r="A184" i="3"/>
  <c r="A181" i="2"/>
  <c r="B183" i="1" l="1"/>
  <c r="A185" i="3"/>
  <c r="A182" i="2"/>
  <c r="B184" i="1" l="1"/>
  <c r="A186" i="3"/>
  <c r="A183" i="2"/>
  <c r="B185" i="1" l="1"/>
  <c r="A187" i="3"/>
  <c r="A184" i="2"/>
  <c r="B186" i="1" l="1"/>
  <c r="A188" i="3"/>
  <c r="A185" i="2"/>
  <c r="B187" i="1" l="1"/>
  <c r="A189" i="3"/>
  <c r="A186" i="2"/>
  <c r="B188" i="1" l="1"/>
  <c r="A190" i="3"/>
  <c r="A187" i="2"/>
  <c r="B189" i="1" l="1"/>
  <c r="A191" i="3"/>
  <c r="A188" i="2"/>
  <c r="B190" i="1" l="1"/>
  <c r="A192" i="3"/>
  <c r="A189" i="2"/>
  <c r="B191" i="1" l="1"/>
  <c r="A193" i="3"/>
  <c r="A190" i="2"/>
  <c r="B192" i="1" l="1"/>
  <c r="A194" i="3"/>
  <c r="A191" i="2"/>
  <c r="B193" i="1" l="1"/>
  <c r="A195" i="3"/>
  <c r="A192" i="2"/>
  <c r="B194" i="1" l="1"/>
  <c r="A196" i="3"/>
  <c r="A193" i="2"/>
  <c r="B195" i="1" l="1"/>
  <c r="A197" i="3"/>
  <c r="A194" i="2"/>
  <c r="B196" i="1" l="1"/>
  <c r="A198" i="3"/>
  <c r="A195" i="2"/>
  <c r="B197" i="1" l="1"/>
  <c r="A199" i="3"/>
  <c r="A196" i="2"/>
  <c r="B198" i="1" l="1"/>
  <c r="A200" i="3"/>
  <c r="A197" i="2"/>
  <c r="B199" i="1" l="1"/>
  <c r="A201" i="3"/>
  <c r="A198" i="2"/>
  <c r="B200" i="1" l="1"/>
  <c r="A202" i="3"/>
  <c r="A199" i="2"/>
  <c r="B201" i="1" l="1"/>
  <c r="A203" i="3"/>
  <c r="A200" i="2"/>
  <c r="B202" i="1" l="1"/>
  <c r="A204" i="3"/>
  <c r="A201" i="2"/>
  <c r="B203" i="1" l="1"/>
  <c r="A205" i="3"/>
  <c r="A202" i="2"/>
  <c r="B204" i="1" l="1"/>
  <c r="A206" i="3"/>
  <c r="A203" i="2"/>
  <c r="B205" i="1" l="1"/>
  <c r="A207" i="3"/>
  <c r="A204" i="2"/>
  <c r="B206" i="1" l="1"/>
  <c r="A208" i="3"/>
  <c r="A205" i="2"/>
  <c r="B207" i="1" l="1"/>
  <c r="A209" i="3"/>
  <c r="A206" i="2"/>
  <c r="B208" i="1" l="1"/>
  <c r="A210" i="3"/>
  <c r="A207" i="2"/>
  <c r="B209" i="1" l="1"/>
  <c r="A211" i="3"/>
  <c r="A208" i="2"/>
  <c r="B210" i="1" l="1"/>
  <c r="A212" i="3"/>
  <c r="A209" i="2"/>
  <c r="B211" i="1" l="1"/>
  <c r="A213" i="3"/>
  <c r="A210" i="2"/>
  <c r="B212" i="1" l="1"/>
  <c r="A214" i="3"/>
  <c r="A211" i="2"/>
  <c r="B213" i="1" l="1"/>
  <c r="A215" i="3"/>
  <c r="A212" i="2"/>
  <c r="B214" i="1" l="1"/>
  <c r="A216" i="3"/>
  <c r="A213" i="2"/>
  <c r="B215" i="1" l="1"/>
  <c r="A217" i="3"/>
  <c r="A214" i="2"/>
  <c r="B216" i="1" l="1"/>
  <c r="A218" i="3"/>
  <c r="A215" i="2"/>
  <c r="B217" i="1" l="1"/>
  <c r="A219" i="3"/>
  <c r="A216" i="2"/>
  <c r="B218" i="1" l="1"/>
  <c r="A220" i="3"/>
  <c r="A217" i="2"/>
  <c r="B219" i="1" l="1"/>
  <c r="A221" i="3"/>
  <c r="A218" i="2"/>
  <c r="B220" i="1" l="1"/>
  <c r="A222" i="3"/>
  <c r="A219" i="2"/>
  <c r="B221" i="1" l="1"/>
  <c r="A223" i="3"/>
  <c r="A220" i="2"/>
  <c r="B222" i="1" l="1"/>
  <c r="A224" i="3"/>
  <c r="A221" i="2"/>
  <c r="B223" i="1" l="1"/>
  <c r="A225" i="3"/>
  <c r="A222" i="2"/>
  <c r="B224" i="1" l="1"/>
  <c r="A226" i="3"/>
  <c r="A223" i="2"/>
  <c r="B225" i="1" l="1"/>
  <c r="A227" i="3"/>
  <c r="A224" i="2"/>
  <c r="B226" i="1" l="1"/>
  <c r="A228" i="3"/>
  <c r="A225" i="2"/>
  <c r="B227" i="1" l="1"/>
  <c r="A229" i="3"/>
  <c r="A226" i="2"/>
  <c r="B228" i="1" l="1"/>
  <c r="A230" i="3"/>
  <c r="A227" i="2"/>
  <c r="B229" i="1" l="1"/>
  <c r="A231" i="3"/>
  <c r="A228" i="2"/>
  <c r="B230" i="1" l="1"/>
  <c r="A232" i="3"/>
  <c r="A229" i="2"/>
  <c r="B231" i="1" l="1"/>
  <c r="A233" i="3"/>
  <c r="A230" i="2"/>
  <c r="B232" i="1" l="1"/>
  <c r="A234" i="3"/>
  <c r="A231" i="2"/>
  <c r="B233" i="1" l="1"/>
  <c r="A235" i="3"/>
  <c r="A232" i="2"/>
  <c r="B234" i="1" l="1"/>
  <c r="A236" i="3"/>
  <c r="A233" i="2"/>
  <c r="B235" i="1" l="1"/>
  <c r="A237" i="3"/>
  <c r="A234" i="2"/>
  <c r="B236" i="1" l="1"/>
  <c r="A238" i="3"/>
  <c r="A235" i="2"/>
  <c r="B237" i="1" l="1"/>
  <c r="A239" i="3"/>
  <c r="A236" i="2"/>
  <c r="B238" i="1" l="1"/>
  <c r="A240" i="3"/>
  <c r="A237" i="2"/>
  <c r="B239" i="1" l="1"/>
  <c r="A241" i="3"/>
  <c r="A238" i="2"/>
  <c r="B240" i="1" l="1"/>
  <c r="A242" i="3"/>
  <c r="A239" i="2"/>
  <c r="B241" i="1" l="1"/>
  <c r="A243" i="3"/>
  <c r="A240" i="2"/>
  <c r="B242" i="1" l="1"/>
  <c r="A244" i="3"/>
  <c r="A241" i="2"/>
  <c r="B243" i="1" l="1"/>
  <c r="A245" i="3"/>
  <c r="A242" i="2"/>
  <c r="B244" i="1" l="1"/>
  <c r="A246" i="3"/>
  <c r="A243" i="2"/>
  <c r="B245" i="1" l="1"/>
  <c r="A247" i="3"/>
  <c r="A244" i="2"/>
  <c r="B246" i="1" l="1"/>
  <c r="A248" i="3"/>
  <c r="A245" i="2"/>
  <c r="B247" i="1" l="1"/>
  <c r="A249" i="3"/>
  <c r="A246" i="2"/>
  <c r="B248" i="1" l="1"/>
  <c r="A250" i="3"/>
  <c r="A247" i="2"/>
  <c r="B249" i="1" l="1"/>
  <c r="A251" i="3"/>
  <c r="A248" i="2"/>
  <c r="B250" i="1" l="1"/>
  <c r="A252" i="3"/>
  <c r="A249" i="2"/>
  <c r="B251" i="1" l="1"/>
  <c r="A253" i="3"/>
  <c r="A250" i="2"/>
  <c r="B252" i="1" l="1"/>
  <c r="A254" i="3"/>
  <c r="A251" i="2"/>
  <c r="B253" i="1" l="1"/>
  <c r="A255" i="3"/>
  <c r="A252" i="2"/>
  <c r="B254" i="1" l="1"/>
  <c r="A256" i="3"/>
  <c r="A253" i="2"/>
  <c r="B255" i="1" l="1"/>
  <c r="A257" i="3"/>
  <c r="A254" i="2"/>
  <c r="B256" i="1" l="1"/>
  <c r="A258" i="3"/>
  <c r="A255" i="2"/>
  <c r="B257" i="1" l="1"/>
  <c r="A259" i="3"/>
  <c r="A256" i="2"/>
  <c r="B258" i="1" l="1"/>
  <c r="A260" i="3"/>
  <c r="A257" i="2"/>
  <c r="B259" i="1" l="1"/>
  <c r="A261" i="3"/>
  <c r="A258" i="2"/>
  <c r="B260" i="1" l="1"/>
  <c r="A262" i="3"/>
  <c r="A259" i="2"/>
  <c r="B261" i="1" l="1"/>
  <c r="A263" i="3"/>
  <c r="A260" i="2"/>
  <c r="B262" i="1" l="1"/>
  <c r="A264" i="3"/>
  <c r="A261" i="2"/>
  <c r="B263" i="1" l="1"/>
  <c r="A265" i="3"/>
  <c r="A262" i="2"/>
  <c r="B264" i="1" l="1"/>
  <c r="A266" i="3"/>
  <c r="A263" i="2"/>
  <c r="B265" i="1" l="1"/>
  <c r="A267" i="3"/>
  <c r="A264" i="2"/>
  <c r="B266" i="1" l="1"/>
  <c r="A268" i="3"/>
  <c r="A265" i="2"/>
  <c r="B267" i="1" l="1"/>
  <c r="A269" i="3"/>
  <c r="A266" i="2"/>
  <c r="B268" i="1" l="1"/>
  <c r="A270" i="3"/>
  <c r="A267" i="2"/>
  <c r="B269" i="1" l="1"/>
  <c r="A271" i="3"/>
  <c r="A268" i="2"/>
  <c r="B270" i="1" l="1"/>
  <c r="A272" i="3"/>
  <c r="A269" i="2"/>
  <c r="B271" i="1" l="1"/>
  <c r="A273" i="3"/>
  <c r="A270" i="2"/>
  <c r="B272" i="1" l="1"/>
  <c r="A274" i="3"/>
  <c r="A271" i="2"/>
  <c r="B273" i="1" l="1"/>
  <c r="A275" i="3"/>
  <c r="A272" i="2"/>
  <c r="B274" i="1" l="1"/>
  <c r="A276" i="3"/>
  <c r="A273" i="2"/>
  <c r="B275" i="1" l="1"/>
  <c r="A277" i="3"/>
  <c r="A274" i="2"/>
  <c r="B276" i="1" l="1"/>
  <c r="A278" i="3"/>
  <c r="A275" i="2"/>
  <c r="B277" i="1" l="1"/>
  <c r="A279" i="3"/>
  <c r="A276" i="2"/>
  <c r="B278" i="1" l="1"/>
  <c r="A280" i="3"/>
  <c r="A277" i="2"/>
  <c r="B279" i="1" l="1"/>
  <c r="A281" i="3"/>
  <c r="A278" i="2"/>
  <c r="B280" i="1" l="1"/>
  <c r="A282" i="3"/>
  <c r="A279" i="2"/>
  <c r="B281" i="1" l="1"/>
  <c r="A283" i="3"/>
  <c r="A280" i="2"/>
  <c r="B282" i="1" l="1"/>
  <c r="A284" i="3"/>
  <c r="A281" i="2"/>
  <c r="B283" i="1" l="1"/>
  <c r="A285" i="3"/>
  <c r="A282" i="2"/>
  <c r="B284" i="1" l="1"/>
  <c r="A286" i="3"/>
  <c r="A283" i="2"/>
  <c r="B285" i="1" l="1"/>
  <c r="A287" i="3"/>
  <c r="A284" i="2"/>
  <c r="B286" i="1" l="1"/>
  <c r="A288" i="3"/>
  <c r="A285" i="2"/>
  <c r="B287" i="1" l="1"/>
  <c r="A289" i="3"/>
  <c r="A286" i="2"/>
  <c r="B288" i="1" l="1"/>
  <c r="A290" i="3"/>
  <c r="A287" i="2"/>
  <c r="B289" i="1" l="1"/>
  <c r="A291" i="3"/>
  <c r="A288" i="2"/>
  <c r="B290" i="1" l="1"/>
  <c r="A292" i="3"/>
  <c r="A289" i="2"/>
  <c r="B291" i="1" l="1"/>
  <c r="A293" i="3"/>
  <c r="A290" i="2"/>
  <c r="B292" i="1" l="1"/>
  <c r="A294" i="3"/>
  <c r="A291" i="2"/>
  <c r="B293" i="1" l="1"/>
  <c r="A295" i="3"/>
  <c r="A292" i="2"/>
  <c r="B294" i="1" l="1"/>
  <c r="A296" i="3"/>
  <c r="A293" i="2"/>
  <c r="B295" i="1" l="1"/>
  <c r="A297" i="3"/>
  <c r="A294" i="2"/>
  <c r="B296" i="1" l="1"/>
  <c r="A298" i="3"/>
  <c r="A295" i="2"/>
  <c r="B297" i="1" l="1"/>
  <c r="A299" i="3"/>
  <c r="A296" i="2"/>
  <c r="B298" i="1" l="1"/>
  <c r="A300" i="3"/>
  <c r="A297" i="2"/>
  <c r="B299" i="1" l="1"/>
  <c r="A301" i="3"/>
  <c r="A298" i="2"/>
  <c r="B300" i="1" l="1"/>
  <c r="A302" i="3"/>
  <c r="A299" i="2"/>
  <c r="B301" i="1" l="1"/>
  <c r="A303" i="3"/>
  <c r="A300" i="2"/>
  <c r="B302" i="1" l="1"/>
  <c r="A304" i="3"/>
  <c r="A301" i="2"/>
  <c r="B303" i="1" l="1"/>
  <c r="A305" i="3"/>
  <c r="A302" i="2"/>
  <c r="B304" i="1" l="1"/>
  <c r="A306" i="3"/>
  <c r="A303" i="2"/>
  <c r="B305" i="1" l="1"/>
  <c r="A307" i="3"/>
  <c r="A304" i="2"/>
  <c r="B306" i="1" l="1"/>
  <c r="A308" i="3"/>
  <c r="A305" i="2"/>
  <c r="B307" i="1" l="1"/>
  <c r="A309" i="3"/>
  <c r="A306" i="2"/>
  <c r="B308" i="1" l="1"/>
  <c r="A310" i="3"/>
  <c r="A307" i="2"/>
  <c r="B309" i="1" l="1"/>
  <c r="A311" i="3"/>
  <c r="A308" i="2"/>
  <c r="B310" i="1" l="1"/>
  <c r="A312" i="3"/>
  <c r="A309" i="2"/>
  <c r="B311" i="1" l="1"/>
  <c r="A313" i="3"/>
  <c r="A310" i="2"/>
  <c r="B312" i="1" l="1"/>
  <c r="A314" i="3"/>
  <c r="A311" i="2"/>
  <c r="B313" i="1" l="1"/>
  <c r="A315" i="3"/>
  <c r="A312" i="2"/>
  <c r="B314" i="1" l="1"/>
  <c r="A316" i="3"/>
  <c r="A313" i="2"/>
  <c r="B315" i="1" l="1"/>
  <c r="A317" i="3"/>
  <c r="A314" i="2"/>
  <c r="B316" i="1" l="1"/>
  <c r="A318" i="3"/>
  <c r="A315" i="2"/>
  <c r="B317" i="1" l="1"/>
  <c r="A319" i="3"/>
  <c r="A316" i="2"/>
  <c r="B318" i="1" l="1"/>
  <c r="A320" i="3"/>
  <c r="A317" i="2"/>
  <c r="B319" i="1" l="1"/>
  <c r="A321" i="3"/>
  <c r="A318" i="2"/>
  <c r="B320" i="1" l="1"/>
  <c r="A322" i="3"/>
  <c r="A319" i="2"/>
  <c r="B321" i="1" l="1"/>
  <c r="A323" i="3"/>
  <c r="A320" i="2"/>
  <c r="B322" i="1" l="1"/>
  <c r="A324" i="3"/>
  <c r="A321" i="2"/>
  <c r="B323" i="1" l="1"/>
  <c r="A325" i="3"/>
  <c r="A322" i="2"/>
  <c r="B324" i="1" l="1"/>
  <c r="A326" i="3"/>
  <c r="A323" i="2"/>
  <c r="B325" i="1" l="1"/>
  <c r="A327" i="3"/>
  <c r="A324" i="2"/>
  <c r="B326" i="1" l="1"/>
  <c r="A328" i="3"/>
  <c r="A325" i="2"/>
  <c r="B327" i="1" l="1"/>
  <c r="A329" i="3"/>
  <c r="A326" i="2"/>
  <c r="B328" i="1" l="1"/>
  <c r="A330" i="3"/>
  <c r="A327" i="2"/>
  <c r="B329" i="1" l="1"/>
  <c r="A331" i="3"/>
  <c r="A328" i="2"/>
  <c r="B330" i="1" l="1"/>
  <c r="A332" i="3"/>
  <c r="A329" i="2"/>
  <c r="B331" i="1" l="1"/>
  <c r="A333" i="3"/>
  <c r="A330" i="2"/>
  <c r="B332" i="1" l="1"/>
  <c r="A334" i="3"/>
  <c r="A331" i="2"/>
  <c r="B333" i="1" l="1"/>
  <c r="A335" i="3"/>
  <c r="A332" i="2"/>
  <c r="B334" i="1" l="1"/>
  <c r="A336" i="3"/>
  <c r="A333" i="2"/>
  <c r="B335" i="1" l="1"/>
  <c r="A337" i="3"/>
  <c r="A334" i="2"/>
  <c r="B336" i="1" l="1"/>
  <c r="A338" i="3"/>
  <c r="A335" i="2"/>
  <c r="B337" i="1" l="1"/>
  <c r="A339" i="3"/>
  <c r="A336" i="2"/>
  <c r="B338" i="1" l="1"/>
  <c r="A340" i="3"/>
  <c r="A337" i="2"/>
  <c r="B339" i="1" l="1"/>
  <c r="A341" i="3"/>
  <c r="A338" i="2"/>
  <c r="B340" i="1" l="1"/>
  <c r="A342" i="3"/>
  <c r="A339" i="2"/>
  <c r="B341" i="1" l="1"/>
  <c r="A343" i="3"/>
  <c r="A340" i="2"/>
  <c r="B342" i="1" l="1"/>
  <c r="A344" i="3"/>
  <c r="A341" i="2"/>
  <c r="B343" i="1" l="1"/>
  <c r="A345" i="3"/>
  <c r="A342" i="2"/>
  <c r="B344" i="1" l="1"/>
  <c r="A346" i="3"/>
  <c r="A343" i="2"/>
  <c r="B345" i="1" l="1"/>
  <c r="A347" i="3"/>
  <c r="A344" i="2"/>
  <c r="B346" i="1" l="1"/>
  <c r="A348" i="3"/>
  <c r="A345" i="2"/>
  <c r="B347" i="1" l="1"/>
  <c r="A349" i="3"/>
  <c r="A346" i="2"/>
  <c r="B348" i="1" l="1"/>
  <c r="A350" i="3"/>
  <c r="A347" i="2"/>
  <c r="B349" i="1" l="1"/>
  <c r="A351" i="3"/>
  <c r="A348" i="2"/>
  <c r="B350" i="1" l="1"/>
  <c r="A352" i="3"/>
  <c r="A349" i="2"/>
  <c r="B351" i="1" l="1"/>
  <c r="A353" i="3"/>
  <c r="A350" i="2"/>
  <c r="B352" i="1" l="1"/>
  <c r="A354" i="3"/>
  <c r="A351" i="2"/>
  <c r="B353" i="1" l="1"/>
  <c r="A355" i="3"/>
  <c r="A352" i="2"/>
  <c r="B354" i="1" l="1"/>
  <c r="A356" i="3"/>
  <c r="A353" i="2"/>
  <c r="B355" i="1" l="1"/>
  <c r="A357" i="3"/>
  <c r="A354" i="2"/>
  <c r="B356" i="1" l="1"/>
  <c r="A358" i="3"/>
  <c r="A355" i="2"/>
  <c r="B357" i="1" l="1"/>
  <c r="A359" i="3"/>
  <c r="A356" i="2"/>
  <c r="B358" i="1" l="1"/>
  <c r="A360" i="3"/>
  <c r="A357" i="2"/>
  <c r="B359" i="1" l="1"/>
  <c r="A361" i="3"/>
  <c r="A358" i="2"/>
  <c r="B360" i="1" l="1"/>
  <c r="A362" i="3"/>
  <c r="A359" i="2"/>
  <c r="B361" i="1" l="1"/>
  <c r="A363" i="3"/>
  <c r="A360" i="2"/>
  <c r="B362" i="1" l="1"/>
  <c r="A364" i="3"/>
  <c r="A361" i="2"/>
  <c r="B363" i="1" l="1"/>
  <c r="A365" i="3"/>
  <c r="A362" i="2"/>
  <c r="B364" i="1" l="1"/>
  <c r="A366" i="3"/>
  <c r="A363" i="2"/>
  <c r="B365" i="1" l="1"/>
  <c r="A367" i="3"/>
  <c r="A364" i="2"/>
  <c r="B366" i="1" l="1"/>
  <c r="A368" i="3"/>
  <c r="A365" i="2"/>
  <c r="B367" i="1" l="1"/>
  <c r="A369" i="3"/>
  <c r="A366" i="2"/>
  <c r="B368" i="1" l="1"/>
  <c r="A370" i="3"/>
  <c r="A367" i="2"/>
  <c r="B369" i="1" l="1"/>
  <c r="A371" i="3"/>
  <c r="A368" i="2"/>
  <c r="B370" i="1" l="1"/>
  <c r="A372" i="3"/>
  <c r="A369" i="2"/>
  <c r="B371" i="1" l="1"/>
  <c r="A373" i="3"/>
  <c r="A370" i="2"/>
  <c r="B372" i="1" l="1"/>
  <c r="A374" i="3"/>
  <c r="A371" i="2"/>
  <c r="B373" i="1" l="1"/>
  <c r="A375" i="3"/>
  <c r="A372" i="2"/>
  <c r="B374" i="1" l="1"/>
  <c r="A376" i="3"/>
  <c r="A373" i="2"/>
  <c r="B375" i="1" l="1"/>
  <c r="A377" i="3"/>
  <c r="A374" i="2"/>
  <c r="B376" i="1" l="1"/>
  <c r="A378" i="3"/>
  <c r="A375" i="2"/>
  <c r="B377" i="1" l="1"/>
  <c r="A379" i="3"/>
  <c r="A376" i="2"/>
  <c r="B378" i="1" l="1"/>
  <c r="A380" i="3"/>
  <c r="A377" i="2"/>
  <c r="B379" i="1" l="1"/>
  <c r="A381" i="3"/>
  <c r="A378" i="2"/>
  <c r="B380" i="1" l="1"/>
  <c r="A382" i="3"/>
  <c r="A379" i="2"/>
  <c r="B381" i="1" l="1"/>
  <c r="A383" i="3"/>
  <c r="A380" i="2"/>
  <c r="B382" i="1" l="1"/>
  <c r="A384" i="3"/>
  <c r="A381" i="2"/>
  <c r="B383" i="1" l="1"/>
  <c r="A385" i="3"/>
  <c r="A382" i="2"/>
  <c r="B384" i="1" l="1"/>
  <c r="A386" i="3"/>
  <c r="A383" i="2"/>
  <c r="B385" i="1" l="1"/>
  <c r="A387" i="3"/>
  <c r="A384" i="2"/>
  <c r="B386" i="1" l="1"/>
  <c r="A388" i="3"/>
  <c r="A385" i="2"/>
  <c r="B387" i="1" l="1"/>
  <c r="A389" i="3"/>
  <c r="A386" i="2"/>
  <c r="B388" i="1" l="1"/>
  <c r="A390" i="3"/>
  <c r="A387" i="2"/>
  <c r="B389" i="1" l="1"/>
  <c r="A391" i="3"/>
  <c r="A388" i="2"/>
  <c r="B390" i="1" l="1"/>
  <c r="A392" i="3"/>
  <c r="A389" i="2"/>
  <c r="B391" i="1" l="1"/>
  <c r="A393" i="3"/>
  <c r="A390" i="2"/>
  <c r="B392" i="1" l="1"/>
  <c r="A394" i="3"/>
  <c r="A391" i="2"/>
  <c r="B393" i="1" l="1"/>
  <c r="A395" i="3"/>
  <c r="A392" i="2"/>
  <c r="B394" i="1" l="1"/>
  <c r="A396" i="3"/>
  <c r="A393" i="2"/>
  <c r="B395" i="1" l="1"/>
  <c r="A397" i="3"/>
  <c r="A394" i="2"/>
  <c r="B396" i="1" l="1"/>
  <c r="A398" i="3"/>
  <c r="A395" i="2"/>
  <c r="B397" i="1" l="1"/>
  <c r="A399" i="3"/>
  <c r="A396" i="2"/>
  <c r="B398" i="1" l="1"/>
  <c r="A400" i="3"/>
  <c r="A397" i="2"/>
  <c r="B399" i="1" l="1"/>
  <c r="A401" i="3"/>
  <c r="A398" i="2"/>
  <c r="B400" i="1" l="1"/>
  <c r="A402" i="3"/>
  <c r="A399" i="2"/>
  <c r="B401" i="1" l="1"/>
  <c r="A403" i="3"/>
  <c r="A400" i="2"/>
  <c r="B402" i="1" l="1"/>
  <c r="A404" i="3"/>
  <c r="A401" i="2"/>
  <c r="B403" i="1" l="1"/>
  <c r="A405" i="3"/>
  <c r="A402" i="2"/>
  <c r="B404" i="1" l="1"/>
  <c r="A406" i="3"/>
  <c r="A403" i="2"/>
  <c r="B405" i="1" l="1"/>
  <c r="A407" i="3"/>
  <c r="A404" i="2"/>
  <c r="B406" i="1" l="1"/>
  <c r="A408" i="3"/>
  <c r="A405" i="2"/>
  <c r="B407" i="1" l="1"/>
  <c r="A409" i="3"/>
  <c r="A406" i="2"/>
  <c r="B408" i="1" l="1"/>
  <c r="A410" i="3"/>
  <c r="A407" i="2"/>
  <c r="B409" i="1" l="1"/>
  <c r="A411" i="3"/>
  <c r="A408" i="2"/>
  <c r="B410" i="1" l="1"/>
  <c r="A412" i="3"/>
  <c r="A409" i="2"/>
  <c r="B411" i="1" l="1"/>
  <c r="A413" i="3"/>
  <c r="A410" i="2"/>
  <c r="B412" i="1" l="1"/>
  <c r="A414" i="3"/>
  <c r="A411" i="2"/>
  <c r="B413" i="1" l="1"/>
  <c r="A415" i="3"/>
  <c r="A412" i="2"/>
  <c r="B414" i="1" l="1"/>
  <c r="A416" i="3"/>
  <c r="A413" i="2"/>
  <c r="B415" i="1" l="1"/>
  <c r="A417" i="3"/>
  <c r="A414" i="2"/>
  <c r="B416" i="1" l="1"/>
  <c r="A418" i="3"/>
  <c r="A415" i="2"/>
  <c r="B417" i="1" l="1"/>
  <c r="A419" i="3"/>
  <c r="A416" i="2"/>
  <c r="B418" i="1" l="1"/>
  <c r="A420" i="3"/>
  <c r="A417" i="2"/>
  <c r="B419" i="1" l="1"/>
  <c r="A421" i="3"/>
  <c r="A418" i="2"/>
  <c r="B420" i="1" l="1"/>
  <c r="A422" i="3"/>
  <c r="A419" i="2"/>
  <c r="B421" i="1" l="1"/>
  <c r="A423" i="3"/>
  <c r="A420" i="2"/>
  <c r="B422" i="1" l="1"/>
  <c r="A424" i="3"/>
  <c r="A421" i="2"/>
  <c r="B423" i="1" l="1"/>
  <c r="A425" i="3"/>
  <c r="A422" i="2"/>
  <c r="B424" i="1" l="1"/>
  <c r="A426" i="3"/>
  <c r="A423" i="2"/>
  <c r="B425" i="1" l="1"/>
  <c r="A427" i="3"/>
  <c r="A424" i="2"/>
  <c r="B426" i="1" l="1"/>
  <c r="A428" i="3"/>
  <c r="A425" i="2"/>
  <c r="B427" i="1" l="1"/>
  <c r="A429" i="3"/>
  <c r="A426" i="2"/>
  <c r="B428" i="1" l="1"/>
  <c r="A430" i="3"/>
  <c r="A427" i="2"/>
  <c r="B429" i="1" l="1"/>
  <c r="A431" i="3"/>
  <c r="A428" i="2"/>
  <c r="B430" i="1" l="1"/>
  <c r="A432" i="3"/>
  <c r="A429" i="2"/>
  <c r="B431" i="1" l="1"/>
  <c r="A433" i="3"/>
  <c r="A430" i="2"/>
  <c r="B432" i="1" l="1"/>
  <c r="A434" i="3"/>
  <c r="A431" i="2"/>
  <c r="B433" i="1" l="1"/>
  <c r="A435" i="3"/>
  <c r="A432" i="2"/>
  <c r="B434" i="1" l="1"/>
  <c r="A436" i="3"/>
  <c r="A433" i="2"/>
  <c r="B435" i="1" l="1"/>
  <c r="A437" i="3"/>
  <c r="A434" i="2"/>
  <c r="B436" i="1" l="1"/>
  <c r="A438" i="3"/>
  <c r="A435" i="2"/>
  <c r="B437" i="1" l="1"/>
  <c r="A439" i="3"/>
  <c r="A436" i="2"/>
  <c r="B438" i="1" l="1"/>
  <c r="A440" i="3"/>
  <c r="A437" i="2"/>
  <c r="B439" i="1" l="1"/>
  <c r="A441" i="3"/>
  <c r="A438" i="2"/>
  <c r="B440" i="1" l="1"/>
  <c r="A442" i="3"/>
  <c r="A439" i="2"/>
  <c r="B441" i="1" l="1"/>
  <c r="A443" i="3"/>
  <c r="A440" i="2"/>
  <c r="B442" i="1" l="1"/>
  <c r="A444" i="3"/>
  <c r="A441" i="2"/>
  <c r="B443" i="1" l="1"/>
  <c r="A445" i="3"/>
  <c r="A442" i="2"/>
  <c r="B444" i="1" l="1"/>
  <c r="A446" i="3"/>
  <c r="A443" i="2"/>
  <c r="B445" i="1" l="1"/>
  <c r="A447" i="3"/>
  <c r="A444" i="2"/>
  <c r="B446" i="1" l="1"/>
  <c r="A448" i="3"/>
  <c r="A445" i="2"/>
  <c r="B447" i="1" l="1"/>
  <c r="A449" i="3"/>
  <c r="A446" i="2"/>
  <c r="B448" i="1" l="1"/>
  <c r="A450" i="3"/>
  <c r="A447" i="2"/>
  <c r="B449" i="1" l="1"/>
  <c r="A451" i="3"/>
  <c r="A448" i="2"/>
  <c r="B450" i="1" l="1"/>
  <c r="A452" i="3"/>
  <c r="A449" i="2"/>
  <c r="B451" i="1" l="1"/>
  <c r="A453" i="3"/>
  <c r="A450" i="2"/>
  <c r="B452" i="1" l="1"/>
  <c r="A454" i="3"/>
  <c r="A451" i="2"/>
  <c r="B453" i="1" l="1"/>
  <c r="A455" i="3"/>
  <c r="A452" i="2"/>
  <c r="B454" i="1" l="1"/>
  <c r="A456" i="3"/>
  <c r="A453" i="2"/>
  <c r="B455" i="1" l="1"/>
  <c r="A457" i="3"/>
  <c r="A454" i="2"/>
  <c r="B456" i="1" l="1"/>
  <c r="A458" i="3"/>
  <c r="A455" i="2"/>
  <c r="B457" i="1" l="1"/>
  <c r="A459" i="3"/>
  <c r="A456" i="2"/>
  <c r="B458" i="1" l="1"/>
  <c r="A460" i="3"/>
  <c r="A457" i="2"/>
  <c r="B459" i="1" l="1"/>
  <c r="A461" i="3"/>
  <c r="A458" i="2"/>
  <c r="B460" i="1" l="1"/>
  <c r="A462" i="3"/>
  <c r="A459" i="2"/>
  <c r="B461" i="1" l="1"/>
  <c r="A463" i="3"/>
  <c r="A460" i="2"/>
  <c r="B462" i="1" l="1"/>
  <c r="A464" i="3"/>
  <c r="A461" i="2"/>
  <c r="B463" i="1" l="1"/>
  <c r="A465" i="3"/>
  <c r="A462" i="2"/>
  <c r="B464" i="1" l="1"/>
  <c r="A466" i="3"/>
  <c r="A463" i="2"/>
  <c r="B465" i="1" l="1"/>
  <c r="A467" i="3"/>
  <c r="A464" i="2"/>
  <c r="B466" i="1" l="1"/>
  <c r="A468" i="3"/>
  <c r="A465" i="2"/>
  <c r="B467" i="1" l="1"/>
  <c r="A469" i="3"/>
  <c r="A466" i="2"/>
  <c r="B468" i="1" l="1"/>
  <c r="A470" i="3"/>
  <c r="A467" i="2"/>
  <c r="B469" i="1" l="1"/>
  <c r="A471" i="3"/>
  <c r="A468" i="2"/>
  <c r="B470" i="1" l="1"/>
  <c r="A472" i="3"/>
  <c r="A469" i="2"/>
  <c r="B471" i="1" l="1"/>
  <c r="A473" i="3"/>
  <c r="A470" i="2"/>
  <c r="B472" i="1" l="1"/>
  <c r="A474" i="3"/>
  <c r="A471" i="2"/>
  <c r="B473" i="1" l="1"/>
  <c r="A475" i="3"/>
  <c r="A472" i="2"/>
  <c r="B474" i="1" l="1"/>
  <c r="A476" i="3"/>
  <c r="A473" i="2"/>
  <c r="B475" i="1" l="1"/>
  <c r="A477" i="3"/>
  <c r="A474" i="2"/>
  <c r="B476" i="1" l="1"/>
  <c r="A478" i="3"/>
  <c r="A475" i="2"/>
  <c r="B477" i="1" l="1"/>
  <c r="A479" i="3"/>
  <c r="A476" i="2"/>
  <c r="B478" i="1" l="1"/>
  <c r="A480" i="3"/>
  <c r="A477" i="2"/>
  <c r="B479" i="1" l="1"/>
  <c r="A481" i="3"/>
  <c r="A478" i="2"/>
  <c r="B480" i="1" l="1"/>
  <c r="A482" i="3"/>
  <c r="A479" i="2"/>
  <c r="B481" i="1" l="1"/>
  <c r="A483" i="3"/>
  <c r="A480" i="2"/>
  <c r="B482" i="1" l="1"/>
  <c r="A484" i="3"/>
  <c r="A481" i="2"/>
  <c r="B483" i="1" l="1"/>
  <c r="A485" i="3"/>
  <c r="A482" i="2"/>
  <c r="B484" i="1" l="1"/>
  <c r="A486" i="3"/>
  <c r="A483" i="2"/>
  <c r="B485" i="1" l="1"/>
  <c r="A487" i="3"/>
  <c r="A484" i="2"/>
  <c r="B486" i="1" l="1"/>
  <c r="A488" i="3"/>
  <c r="A485" i="2"/>
  <c r="B487" i="1" l="1"/>
  <c r="A489" i="3"/>
  <c r="A486" i="2"/>
  <c r="B488" i="1" l="1"/>
  <c r="A490" i="3"/>
  <c r="A487" i="2"/>
  <c r="B489" i="1" l="1"/>
  <c r="A491" i="3"/>
  <c r="A488" i="2"/>
  <c r="B490" i="1" l="1"/>
  <c r="A492" i="3"/>
  <c r="A489" i="2"/>
  <c r="B491" i="1" l="1"/>
  <c r="A493" i="3"/>
  <c r="A490" i="2"/>
  <c r="B492" i="1" l="1"/>
  <c r="A494" i="3"/>
  <c r="A491" i="2"/>
  <c r="B493" i="1" l="1"/>
  <c r="A495" i="3"/>
  <c r="A492" i="2"/>
  <c r="B494" i="1" l="1"/>
  <c r="A496" i="3"/>
  <c r="A493" i="2"/>
  <c r="B495" i="1" l="1"/>
  <c r="A497" i="3"/>
  <c r="A494" i="2"/>
  <c r="B496" i="1" l="1"/>
  <c r="A498" i="3"/>
  <c r="A495" i="2"/>
  <c r="B497" i="1" l="1"/>
  <c r="A499" i="3"/>
  <c r="A496" i="2"/>
  <c r="B498" i="1" l="1"/>
  <c r="A500" i="3"/>
  <c r="A497" i="2"/>
  <c r="B499" i="1" l="1"/>
  <c r="A501" i="3"/>
  <c r="A498" i="2"/>
  <c r="B500" i="1" l="1"/>
  <c r="A502" i="3"/>
  <c r="A499" i="2"/>
  <c r="B501" i="1" l="1"/>
  <c r="A503" i="3"/>
  <c r="A500" i="2"/>
  <c r="B502" i="1" l="1"/>
  <c r="A504" i="3"/>
  <c r="A501" i="2"/>
  <c r="A505" i="3" l="1"/>
  <c r="A502" i="2"/>
</calcChain>
</file>

<file path=xl/sharedStrings.xml><?xml version="1.0" encoding="utf-8"?>
<sst xmlns="http://schemas.openxmlformats.org/spreadsheetml/2006/main" count="2329" uniqueCount="365">
  <si>
    <t>Number</t>
  </si>
  <si>
    <t>Street</t>
  </si>
  <si>
    <t>City</t>
  </si>
  <si>
    <t>Date Inspected</t>
  </si>
  <si>
    <t>Building Name</t>
  </si>
  <si>
    <t>Use/Function</t>
  </si>
  <si>
    <t>Year Built</t>
  </si>
  <si>
    <t>Pump</t>
  </si>
  <si>
    <t>Garage</t>
  </si>
  <si>
    <t>House</t>
  </si>
  <si>
    <t>American Canyon</t>
  </si>
  <si>
    <t>None</t>
  </si>
  <si>
    <t>Green</t>
  </si>
  <si>
    <t>Yellow</t>
  </si>
  <si>
    <t>Red</t>
  </si>
  <si>
    <t>Yes</t>
  </si>
  <si>
    <t>No</t>
  </si>
  <si>
    <t>Unk</t>
  </si>
  <si>
    <t>Data Validation Fields</t>
  </si>
  <si>
    <t>City Hall</t>
  </si>
  <si>
    <t>Santa Clara</t>
  </si>
  <si>
    <t>Historic Check</t>
  </si>
  <si>
    <t>Corporation Yard</t>
  </si>
  <si>
    <t xml:space="preserve">Reservoir </t>
  </si>
  <si>
    <t>Police Station</t>
  </si>
  <si>
    <t>Carpenter Shop</t>
  </si>
  <si>
    <t>Classroom</t>
  </si>
  <si>
    <t>Storage</t>
  </si>
  <si>
    <t>Offices</t>
  </si>
  <si>
    <t>Prof. Stds Div.</t>
  </si>
  <si>
    <t>Fire Station 21</t>
  </si>
  <si>
    <t>Fire Station</t>
  </si>
  <si>
    <t>Marin</t>
  </si>
  <si>
    <t>Fire Station 22</t>
  </si>
  <si>
    <t>Fire Station 23</t>
  </si>
  <si>
    <t>Fire Station 24</t>
  </si>
  <si>
    <t>Fire Station 25</t>
  </si>
  <si>
    <t>Fire Station 26</t>
  </si>
  <si>
    <t>Fire Station 27</t>
  </si>
  <si>
    <t>Fire Prevention</t>
  </si>
  <si>
    <t>Fifth</t>
  </si>
  <si>
    <t>Redwood</t>
  </si>
  <si>
    <t>Oakwood</t>
  </si>
  <si>
    <t>Mini</t>
  </si>
  <si>
    <t>Fire Station 6</t>
  </si>
  <si>
    <t>Gilcrest</t>
  </si>
  <si>
    <r>
      <t xml:space="preserve">Historic Building </t>
    </r>
    <r>
      <rPr>
        <sz val="10"/>
        <color theme="1"/>
        <rFont val="Arial"/>
        <family val="2"/>
      </rPr>
      <t>(Per FEMA)</t>
    </r>
  </si>
  <si>
    <t>n/a</t>
  </si>
  <si>
    <t>Capital</t>
  </si>
  <si>
    <t>Corporation Yard Storage</t>
  </si>
  <si>
    <t>Virginia</t>
  </si>
  <si>
    <t>Community Center</t>
  </si>
  <si>
    <t>Fairgrounds</t>
  </si>
  <si>
    <t>Museum</t>
  </si>
  <si>
    <t>Harbor Way</t>
  </si>
  <si>
    <t>Tenant</t>
  </si>
  <si>
    <t>Repair Shop</t>
  </si>
  <si>
    <t>Police Facility</t>
  </si>
  <si>
    <t>Boat Repair</t>
  </si>
  <si>
    <t>Restroom</t>
  </si>
  <si>
    <t>Marine Store</t>
  </si>
  <si>
    <t>Harbor Master Office</t>
  </si>
  <si>
    <t>Central Community Sub-station</t>
  </si>
  <si>
    <t>Utility</t>
  </si>
  <si>
    <t>Alabama</t>
  </si>
  <si>
    <t>Caretaker Home</t>
  </si>
  <si>
    <t>Lake Frey-Madigan</t>
  </si>
  <si>
    <t>Wild Horse Valley Rd</t>
  </si>
  <si>
    <t>Green Valley Water Treatment</t>
  </si>
  <si>
    <t>Green Valley Road</t>
  </si>
  <si>
    <t>Water Treatment Facility</t>
  </si>
  <si>
    <t>Water Tank</t>
  </si>
  <si>
    <t>Clear Well</t>
  </si>
  <si>
    <t>Back Wash Basin</t>
  </si>
  <si>
    <t>Bluestone Shed</t>
  </si>
  <si>
    <t>Valve House</t>
  </si>
  <si>
    <t>Weir Building</t>
  </si>
  <si>
    <t>Cordelia Reservoir</t>
  </si>
  <si>
    <t>McGary &amp; Red Top</t>
  </si>
  <si>
    <t>Electric Sub-Station</t>
  </si>
  <si>
    <t>Burnham Street Pump Station</t>
  </si>
  <si>
    <t>Burnham &amp; Harrier</t>
  </si>
  <si>
    <t>Carter Street Pump Station</t>
  </si>
  <si>
    <t>Carter</t>
  </si>
  <si>
    <t>Georgia Water Facility</t>
  </si>
  <si>
    <t>Georgia</t>
  </si>
  <si>
    <t>Hunter Ranch Reservoir</t>
  </si>
  <si>
    <t>Redwood &amp; Ascot</t>
  </si>
  <si>
    <t>Capitol Street Pump Station</t>
  </si>
  <si>
    <t>Capitol Street</t>
  </si>
  <si>
    <t>Magazine Street Pump Station</t>
  </si>
  <si>
    <t>Pump Station</t>
  </si>
  <si>
    <t>Magazine &amp; Hollywood</t>
  </si>
  <si>
    <t>American Canyon Pump Station</t>
  </si>
  <si>
    <t>McGary &amp; Lynch</t>
  </si>
  <si>
    <t>Monticello Pump Station</t>
  </si>
  <si>
    <t>Monticello</t>
  </si>
  <si>
    <t>Flemming Hill Water Treatment</t>
  </si>
  <si>
    <t>Flemming Hill</t>
  </si>
  <si>
    <t>Treatment Plant</t>
  </si>
  <si>
    <t>Chlorine Tank</t>
  </si>
  <si>
    <t>Hydro Electric Plant</t>
  </si>
  <si>
    <t>Generator Building</t>
  </si>
  <si>
    <t>E</t>
  </si>
  <si>
    <t>Reclamation Wash Basin</t>
  </si>
  <si>
    <t>Flow Planning Structure</t>
  </si>
  <si>
    <t>Fairchild</t>
  </si>
  <si>
    <t>Pre-Ozone Chamber</t>
  </si>
  <si>
    <t>Wash Water</t>
  </si>
  <si>
    <t>Sludge Drying Beds</t>
  </si>
  <si>
    <t>Pump Station, Sludge</t>
  </si>
  <si>
    <t>Sludge Thickener</t>
  </si>
  <si>
    <t>Rapid Mix Basin</t>
  </si>
  <si>
    <t>Sludge De-Watering Facility</t>
  </si>
  <si>
    <t>Lakeside Drive</t>
  </si>
  <si>
    <t>Transit Center</t>
  </si>
  <si>
    <t>Maintenance Facility</t>
  </si>
  <si>
    <t>Broadway</t>
  </si>
  <si>
    <t>Vehicle Wash</t>
  </si>
  <si>
    <t>Transit Center &amp; Parking</t>
  </si>
  <si>
    <t>Aquatic Complex</t>
  </si>
  <si>
    <t>Boiler House</t>
  </si>
  <si>
    <t>Bi-Bett Facility</t>
  </si>
  <si>
    <t>a</t>
  </si>
  <si>
    <t>b</t>
  </si>
  <si>
    <t>c</t>
  </si>
  <si>
    <t>d</t>
  </si>
  <si>
    <t>f</t>
  </si>
  <si>
    <t>g</t>
  </si>
  <si>
    <t>h</t>
  </si>
  <si>
    <t>York &amp; Marina</t>
  </si>
  <si>
    <t>Sacramento</t>
  </si>
  <si>
    <t>Louisiana House</t>
  </si>
  <si>
    <t>Louisiana</t>
  </si>
  <si>
    <t>Kaiser Warehouse</t>
  </si>
  <si>
    <t>Sonoma</t>
  </si>
  <si>
    <t>Norm's Bait Shop</t>
  </si>
  <si>
    <t>Brinkman's Marine</t>
  </si>
  <si>
    <t>Restrooms</t>
  </si>
  <si>
    <t>Boat Launch</t>
  </si>
  <si>
    <t>Kentucky</t>
  </si>
  <si>
    <t>Community Center (Leased)</t>
  </si>
  <si>
    <t>Magazine</t>
  </si>
  <si>
    <t>Cunningham Aquatic Complex</t>
  </si>
  <si>
    <t>Heartwood</t>
  </si>
  <si>
    <t>Dos Reis Water Facilities</t>
  </si>
  <si>
    <t>Barrington Drive</t>
  </si>
  <si>
    <t>Fulton Street Pump Station</t>
  </si>
  <si>
    <t>Fulton &amp; Ladera</t>
  </si>
  <si>
    <t>Mira Vista Pump Station</t>
  </si>
  <si>
    <t>Mira Vista</t>
  </si>
  <si>
    <t>Tennessee</t>
  </si>
  <si>
    <t>Storage Bldg.</t>
  </si>
  <si>
    <t>Chemical Bldg.</t>
  </si>
  <si>
    <t>Chlorine Bldg.</t>
  </si>
  <si>
    <t>Chlorine Generation Bldg.</t>
  </si>
  <si>
    <t>Control Bldg.</t>
  </si>
  <si>
    <t>Filtration Bldg.</t>
  </si>
  <si>
    <t>Sludge De-Watering Bldg.</t>
  </si>
  <si>
    <t>Tennessee Street Pump Station</t>
  </si>
  <si>
    <t>Alta Loma Reservoir</t>
  </si>
  <si>
    <t>Temple Way</t>
  </si>
  <si>
    <t>Glen Cove Reservoir</t>
  </si>
  <si>
    <t>Chesapeake Drive</t>
  </si>
  <si>
    <t>Skyview Reservoir</t>
  </si>
  <si>
    <t>Fulton</t>
  </si>
  <si>
    <t>Hiddenbrooke 2.3MG Reservoir</t>
  </si>
  <si>
    <t>Water Front Ave.</t>
  </si>
  <si>
    <t>Park</t>
  </si>
  <si>
    <t>Railroad</t>
  </si>
  <si>
    <t>Walnut</t>
  </si>
  <si>
    <t>Church</t>
  </si>
  <si>
    <t>Fifth Street</t>
  </si>
  <si>
    <t>"G" Street</t>
  </si>
  <si>
    <t>Fire Department</t>
  </si>
  <si>
    <t>Ohio</t>
  </si>
  <si>
    <t>Club Drive</t>
  </si>
  <si>
    <t>Northgate 6 MG Reservior</t>
  </si>
  <si>
    <t>Columbus Parkway Pump</t>
  </si>
  <si>
    <t>Columbus &amp; Ascot</t>
  </si>
  <si>
    <t>Somerset Reservoir</t>
  </si>
  <si>
    <t>Hawkins &amp; Georgia</t>
  </si>
  <si>
    <t>Henry Street Pump Station</t>
  </si>
  <si>
    <t xml:space="preserve">Henry </t>
  </si>
  <si>
    <t>Rockville Reservoir</t>
  </si>
  <si>
    <t>St Andrew Court</t>
  </si>
  <si>
    <t>Mankas Corner Pump Station</t>
  </si>
  <si>
    <t>Ascot</t>
  </si>
  <si>
    <t>Fire Station 28</t>
  </si>
  <si>
    <t>Nimitz</t>
  </si>
  <si>
    <t>Polic Sub-station</t>
  </si>
  <si>
    <t>Police Sub-Station</t>
  </si>
  <si>
    <t>Florida</t>
  </si>
  <si>
    <t>Pennsylvania</t>
  </si>
  <si>
    <t>Broadleigh</t>
  </si>
  <si>
    <t>Hiddenbrooke Drive</t>
  </si>
  <si>
    <t>Hiddenbrooke</t>
  </si>
  <si>
    <t>Pump, Irrigation</t>
  </si>
  <si>
    <t>Rockville Pump Station</t>
  </si>
  <si>
    <t>Rockville Road</t>
  </si>
  <si>
    <t>Seibe Lane</t>
  </si>
  <si>
    <t xml:space="preserve">Northgate 1.7 Reservoir </t>
  </si>
  <si>
    <t>McInerny Ranch</t>
  </si>
  <si>
    <t>Seibe Lane Reservior</t>
  </si>
  <si>
    <t>Seibe Lane Pump Station</t>
  </si>
  <si>
    <t>Redwood Street Pump Station</t>
  </si>
  <si>
    <t>Redwood Parkway</t>
  </si>
  <si>
    <t>Summit Reservoir</t>
  </si>
  <si>
    <t>Kenyon Way</t>
  </si>
  <si>
    <t>Vanessa Street</t>
  </si>
  <si>
    <t>Cimmaron Reservoir</t>
  </si>
  <si>
    <t>Pennsylvania House 1</t>
  </si>
  <si>
    <t>Pennsylvania House 2</t>
  </si>
  <si>
    <t>U.S. Post Office</t>
  </si>
  <si>
    <t>Placid Lake</t>
  </si>
  <si>
    <t>Placid Lake Naval Museum</t>
  </si>
  <si>
    <t>Placid Lake Ferry Bldg.</t>
  </si>
  <si>
    <t>Main Library</t>
  </si>
  <si>
    <t>Douglas Center</t>
  </si>
  <si>
    <t>Austin AFB</t>
  </si>
  <si>
    <t>Austin AFB Treatment Plant</t>
  </si>
  <si>
    <t>Native Son House</t>
  </si>
  <si>
    <t>South Placid Lake Comm. Ctr.</t>
  </si>
  <si>
    <t>Navy Island Way</t>
  </si>
  <si>
    <t>Navy Island Ferry Maintenance</t>
  </si>
  <si>
    <t>Alden Park (Navy Island)</t>
  </si>
  <si>
    <t>Navy Island Museum</t>
  </si>
  <si>
    <t>Navy Island - Quarter A</t>
  </si>
  <si>
    <t>Navy Island - Quarter B</t>
  </si>
  <si>
    <t>Navy Island - St. Peter's Chapel</t>
  </si>
  <si>
    <t>Navy Island - Bldg 215</t>
  </si>
  <si>
    <t>Navy Island - Marketing Ctr Bldg</t>
  </si>
  <si>
    <t>Navy Island - Public Works</t>
  </si>
  <si>
    <t>Navy Island Reservoir</t>
  </si>
  <si>
    <t>Bett Shelter (Homeless)</t>
  </si>
  <si>
    <t>Bett Resident House</t>
  </si>
  <si>
    <t>Fairmont</t>
  </si>
  <si>
    <t>Nogales</t>
  </si>
  <si>
    <t>Sierra Vista</t>
  </si>
  <si>
    <t>Callaghan &amp; Columbus</t>
  </si>
  <si>
    <t>Cartage</t>
  </si>
  <si>
    <t>Garden Valley Road</t>
  </si>
  <si>
    <t>Lake Curry/Garden Valley</t>
  </si>
  <si>
    <t>Swansee</t>
  </si>
  <si>
    <t>Swansee Dam Road</t>
  </si>
  <si>
    <t>Golden Circle</t>
  </si>
  <si>
    <t>Misty Vista</t>
  </si>
  <si>
    <t>Navy Island - Bldg 57</t>
  </si>
  <si>
    <t>Appleton</t>
  </si>
  <si>
    <t>College Crew Storage</t>
  </si>
  <si>
    <t>PD Modular Office</t>
  </si>
  <si>
    <t>Test Site</t>
  </si>
  <si>
    <t>Pacific</t>
  </si>
  <si>
    <t>North Placid Lake Comm. Ctr.</t>
  </si>
  <si>
    <t>Mannasass Corner Rd.</t>
  </si>
  <si>
    <t>Initial Inspection Rec'd</t>
  </si>
  <si>
    <t>Facility #</t>
  </si>
  <si>
    <t>Dept List</t>
  </si>
  <si>
    <t>Airport</t>
  </si>
  <si>
    <t>Building &amp; Safety</t>
  </si>
  <si>
    <t>City Clerk</t>
  </si>
  <si>
    <t>City Manager</t>
  </si>
  <si>
    <t>Community Development</t>
  </si>
  <si>
    <t>County Executive</t>
  </si>
  <si>
    <t>Emergency Management</t>
  </si>
  <si>
    <t>Facilities</t>
  </si>
  <si>
    <t>Fire</t>
  </si>
  <si>
    <t>Fleet Maintenance</t>
  </si>
  <si>
    <t>Gas</t>
  </si>
  <si>
    <t>Library</t>
  </si>
  <si>
    <t>Parks &amp; Rec</t>
  </si>
  <si>
    <t>Police</t>
  </si>
  <si>
    <t>Port</t>
  </si>
  <si>
    <t>Power</t>
  </si>
  <si>
    <t>Public Works</t>
  </si>
  <si>
    <t>Roads</t>
  </si>
  <si>
    <t>Sheriff</t>
  </si>
  <si>
    <t>Uitilities</t>
  </si>
  <si>
    <t>Water</t>
  </si>
  <si>
    <t xml:space="preserve"> Structural  (ATC-20)</t>
  </si>
  <si>
    <t>Mechanical Systems</t>
  </si>
  <si>
    <t>Facility Utilities</t>
  </si>
  <si>
    <t>Building Furnishings</t>
  </si>
  <si>
    <t>Computer Systems</t>
  </si>
  <si>
    <t>Phones</t>
  </si>
  <si>
    <t>On List of Projects</t>
  </si>
  <si>
    <t>List of Projects #</t>
  </si>
  <si>
    <t>Project Worksheet Developer</t>
  </si>
  <si>
    <t>Struct Aff</t>
  </si>
  <si>
    <t>Mech</t>
  </si>
  <si>
    <t>Util</t>
  </si>
  <si>
    <t>Furn</t>
  </si>
  <si>
    <t>Comp</t>
  </si>
  <si>
    <t>Ph</t>
  </si>
  <si>
    <t>Dam Total</t>
  </si>
  <si>
    <t>All Green &amp; Yes</t>
  </si>
  <si>
    <t>All Green &amp; No</t>
  </si>
  <si>
    <t>No Entry</t>
  </si>
  <si>
    <t>No Report</t>
  </si>
  <si>
    <t>All working</t>
  </si>
  <si>
    <t>All Working</t>
  </si>
  <si>
    <t>Limited</t>
  </si>
  <si>
    <t>Out of Service</t>
  </si>
  <si>
    <t>FEMA</t>
  </si>
  <si>
    <t>Comm. Svcs.</t>
  </si>
  <si>
    <t>Admin</t>
  </si>
  <si>
    <t>Unknown</t>
  </si>
  <si>
    <t>Streets</t>
  </si>
  <si>
    <t>Cal-OES</t>
  </si>
  <si>
    <t>A</t>
  </si>
  <si>
    <t>B</t>
  </si>
  <si>
    <t>C</t>
  </si>
  <si>
    <t>D</t>
  </si>
  <si>
    <t>F</t>
  </si>
  <si>
    <t>G</t>
  </si>
  <si>
    <t>H</t>
  </si>
  <si>
    <t>City of:</t>
  </si>
  <si>
    <t>Phone #</t>
  </si>
  <si>
    <t>415-555-1212</t>
  </si>
  <si>
    <t>Prepared by:</t>
  </si>
  <si>
    <t>Email</t>
  </si>
  <si>
    <t>Name or Description of Structure</t>
  </si>
  <si>
    <t>Street #</t>
  </si>
  <si>
    <t>Total Square Feet</t>
  </si>
  <si>
    <t>Structure Replacement Value</t>
  </si>
  <si>
    <t>Percent Damage</t>
  </si>
  <si>
    <t>Total Loss to Structure</t>
    <phoneticPr fontId="0" type="noConversion"/>
  </si>
  <si>
    <t>Replacement Value of Contents</t>
  </si>
  <si>
    <t>Total Loss to Contents</t>
    <phoneticPr fontId="0" type="noConversion"/>
  </si>
  <si>
    <t>Average Daily Operating Budget</t>
  </si>
  <si>
    <t>Functional Downtime in days</t>
  </si>
  <si>
    <t>Displace- ment Cost Per Day</t>
  </si>
  <si>
    <t>Displace- ment Time in Days</t>
  </si>
  <si>
    <t>Total Structure Use &amp; Function Loss</t>
    <phoneticPr fontId="0" type="noConversion"/>
  </si>
  <si>
    <t>Total Structure + Content + Function Losses</t>
    <phoneticPr fontId="0" type="noConversion"/>
  </si>
  <si>
    <t>Structure Loss</t>
  </si>
  <si>
    <t>Contents Loss</t>
  </si>
  <si>
    <t>Structure Use and Function Loss</t>
  </si>
  <si>
    <t>Primary Inspection Assigned to Dept</t>
  </si>
  <si>
    <t>Percent Occupied by Agency</t>
  </si>
  <si>
    <t>Estimated Agency Occupancy %</t>
  </si>
  <si>
    <t>Hidden Cells</t>
  </si>
  <si>
    <t>ATC-20 Tag</t>
  </si>
  <si>
    <t>FEMA Damage Category</t>
  </si>
  <si>
    <t>ATC-20</t>
  </si>
  <si>
    <t>Destroyed</t>
  </si>
  <si>
    <t>Major</t>
  </si>
  <si>
    <t>Minor</t>
  </si>
  <si>
    <t>Affected</t>
  </si>
  <si>
    <t>Insured Value in $</t>
  </si>
  <si>
    <t>Replacement Value in $</t>
  </si>
  <si>
    <t>Damage Estimate in $</t>
  </si>
  <si>
    <t>Leased or Rented ?</t>
  </si>
  <si>
    <t>Insured ?</t>
  </si>
  <si>
    <t>Environmental or Haz Mat Issues</t>
  </si>
  <si>
    <t>Total Sq. Ft.</t>
  </si>
  <si>
    <t>City/County/Agency of _____________ Master Facilties List (DA-I-2)</t>
  </si>
  <si>
    <r>
      <t xml:space="preserve">Facilities Damage Reporting Status - City of _______________ </t>
    </r>
    <r>
      <rPr>
        <sz val="14"/>
        <color theme="1"/>
        <rFont val="Arial Narrow"/>
        <family val="2"/>
      </rPr>
      <t>(DA-I-3)</t>
    </r>
  </si>
  <si>
    <t>Disaster Loss Estimation Form - Internal (DA-I-4)</t>
  </si>
  <si>
    <t>Green Tag - Safe</t>
  </si>
  <si>
    <t>Yellow Tag - Limited Entry</t>
  </si>
  <si>
    <t>Red Tag - Unsafe</t>
  </si>
  <si>
    <t>FEMA Cat</t>
  </si>
  <si>
    <t>Facilty #</t>
  </si>
  <si>
    <t>Use or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</si>
</sst>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&quot;$&quot;#,##0"/>
    <numFmt numFmtId="165" formatCode="[&lt;=9999999]###\-####;\(###\)\ ###\-####"/>
    <numFmt numFmtId="166" formatCode="m/d/yy\ h:mm;@"/>
    <numFmt numFmtId="167" formatCode="_(* #,##0_);_(* \(#,##0\);_(* &quot;-&quot;??_);_(@_)"/>
    <numFmt numFmtId="168" formatCode="mm/dd/yy;@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3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Fill="1" applyBorder="1"/>
    <xf numFmtId="0" fontId="2" fillId="0" borderId="1" xfId="0" applyFont="1" applyBorder="1" applyAlignment="1">
      <alignment textRotation="45"/>
    </xf>
    <xf numFmtId="0" fontId="2" fillId="0" borderId="1" xfId="0" applyFont="1" applyBorder="1" applyAlignment="1">
      <alignment horizontal="center" textRotation="45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textRotation="45" wrapText="1"/>
    </xf>
    <xf numFmtId="0" fontId="2" fillId="2" borderId="1" xfId="0" applyFont="1" applyFill="1" applyBorder="1" applyAlignment="1">
      <alignment horizontal="right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5" fillId="0" borderId="1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Protection="1">
      <protection locked="0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8" fontId="2" fillId="0" borderId="1" xfId="0" applyNumberFormat="1" applyFont="1" applyBorder="1"/>
    <xf numFmtId="0" fontId="2" fillId="6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center"/>
    </xf>
    <xf numFmtId="0" fontId="5" fillId="0" borderId="1" xfId="0" applyFont="1" applyBorder="1" applyProtection="1"/>
    <xf numFmtId="0" fontId="10" fillId="0" borderId="4" xfId="0" applyFont="1" applyFill="1" applyBorder="1" applyAlignment="1" applyProtection="1">
      <alignment horizontal="left"/>
    </xf>
    <xf numFmtId="0" fontId="10" fillId="6" borderId="1" xfId="0" applyFont="1" applyFill="1" applyBorder="1" applyAlignment="1" applyProtection="1">
      <alignment horizontal="right"/>
    </xf>
    <xf numFmtId="0" fontId="10" fillId="0" borderId="4" xfId="0" applyFont="1" applyFill="1" applyBorder="1" applyProtection="1"/>
    <xf numFmtId="0" fontId="5" fillId="6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/>
    </xf>
    <xf numFmtId="167" fontId="5" fillId="6" borderId="1" xfId="1" applyNumberFormat="1" applyFont="1" applyFill="1" applyBorder="1" applyAlignment="1" applyProtection="1">
      <alignment horizontal="left"/>
    </xf>
    <xf numFmtId="164" fontId="5" fillId="6" borderId="1" xfId="0" applyNumberFormat="1" applyFont="1" applyFill="1" applyBorder="1" applyProtection="1">
      <protection locked="0"/>
    </xf>
    <xf numFmtId="9" fontId="5" fillId="0" borderId="1" xfId="0" applyNumberFormat="1" applyFont="1" applyBorder="1" applyProtection="1">
      <protection locked="0"/>
    </xf>
    <xf numFmtId="164" fontId="5" fillId="6" borderId="1" xfId="0" applyNumberFormat="1" applyFont="1" applyFill="1" applyBorder="1" applyProtection="1"/>
    <xf numFmtId="164" fontId="5" fillId="8" borderId="1" xfId="0" applyNumberFormat="1" applyFont="1" applyFill="1" applyBorder="1" applyProtection="1">
      <protection locked="0"/>
    </xf>
    <xf numFmtId="9" fontId="5" fillId="8" borderId="1" xfId="0" applyNumberFormat="1" applyFont="1" applyFill="1" applyBorder="1" applyProtection="1">
      <protection locked="0"/>
    </xf>
    <xf numFmtId="164" fontId="5" fillId="0" borderId="1" xfId="0" applyNumberFormat="1" applyFont="1" applyBorder="1" applyProtection="1">
      <protection locked="0"/>
    </xf>
    <xf numFmtId="164" fontId="5" fillId="6" borderId="1" xfId="0" applyNumberFormat="1" applyFont="1" applyFill="1" applyBorder="1" applyAlignment="1" applyProtection="1"/>
    <xf numFmtId="3" fontId="5" fillId="0" borderId="1" xfId="0" applyNumberFormat="1" applyFont="1" applyBorder="1" applyProtection="1"/>
    <xf numFmtId="0" fontId="5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Protection="1"/>
    <xf numFmtId="0" fontId="5" fillId="0" borderId="1" xfId="0" applyFont="1" applyFill="1" applyBorder="1" applyProtection="1"/>
    <xf numFmtId="164" fontId="5" fillId="7" borderId="1" xfId="0" applyNumberFormat="1" applyFont="1" applyFill="1" applyBorder="1" applyAlignment="1" applyProtection="1"/>
    <xf numFmtId="0" fontId="5" fillId="6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11" fillId="6" borderId="2" xfId="0" applyFont="1" applyFill="1" applyBorder="1" applyAlignment="1" applyProtection="1">
      <alignment horizontal="center"/>
    </xf>
    <xf numFmtId="0" fontId="5" fillId="6" borderId="3" xfId="0" applyFont="1" applyFill="1" applyBorder="1" applyAlignment="1"/>
    <xf numFmtId="0" fontId="5" fillId="6" borderId="4" xfId="0" applyFont="1" applyFill="1" applyBorder="1" applyAlignment="1"/>
    <xf numFmtId="0" fontId="11" fillId="6" borderId="1" xfId="0" applyFont="1" applyFill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0" fillId="6" borderId="2" xfId="0" applyFont="1" applyFill="1" applyBorder="1" applyAlignment="1" applyProtection="1">
      <alignment horizontal="right"/>
    </xf>
    <xf numFmtId="0" fontId="10" fillId="6" borderId="4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horizontal="left"/>
    </xf>
    <xf numFmtId="0" fontId="10" fillId="0" borderId="3" xfId="0" applyFont="1" applyFill="1" applyBorder="1" applyAlignment="1" applyProtection="1">
      <alignment horizontal="left"/>
    </xf>
    <xf numFmtId="0" fontId="10" fillId="0" borderId="4" xfId="0" applyFont="1" applyFill="1" applyBorder="1" applyAlignment="1" applyProtection="1">
      <alignment horizontal="left"/>
    </xf>
    <xf numFmtId="165" fontId="10" fillId="0" borderId="2" xfId="0" applyNumberFormat="1" applyFont="1" applyBorder="1" applyAlignment="1" applyProtection="1">
      <alignment horizontal="left"/>
    </xf>
    <xf numFmtId="165" fontId="10" fillId="0" borderId="3" xfId="0" applyNumberFormat="1" applyFont="1" applyBorder="1" applyAlignment="1" applyProtection="1">
      <alignment horizontal="left"/>
    </xf>
    <xf numFmtId="165" fontId="10" fillId="0" borderId="4" xfId="0" applyNumberFormat="1" applyFont="1" applyBorder="1" applyAlignment="1" applyProtection="1">
      <alignment horizontal="left"/>
    </xf>
    <xf numFmtId="166" fontId="10" fillId="6" borderId="1" xfId="0" applyNumberFormat="1" applyFont="1" applyFill="1" applyBorder="1" applyAlignment="1" applyProtection="1">
      <alignment horizontal="left"/>
    </xf>
    <xf numFmtId="0" fontId="10" fillId="0" borderId="2" xfId="0" applyFont="1" applyFill="1" applyBorder="1" applyProtection="1"/>
    <xf numFmtId="0" fontId="10" fillId="0" borderId="3" xfId="0" applyFont="1" applyFill="1" applyBorder="1" applyProtection="1"/>
    <xf numFmtId="0" fontId="10" fillId="0" borderId="4" xfId="0" applyFont="1" applyFill="1" applyBorder="1" applyProtection="1"/>
    <xf numFmtId="0" fontId="10" fillId="0" borderId="2" xfId="0" applyFont="1" applyBorder="1" applyAlignment="1" applyProtection="1">
      <alignment horizontal="left"/>
    </xf>
    <xf numFmtId="0" fontId="10" fillId="0" borderId="3" xfId="0" applyFont="1" applyBorder="1" applyAlignment="1" applyProtection="1">
      <alignment horizontal="left"/>
    </xf>
    <xf numFmtId="0" fontId="10" fillId="0" borderId="4" xfId="0" applyFont="1" applyBorder="1" applyAlignment="1" applyProtection="1">
      <alignment horizontal="left"/>
    </xf>
    <xf numFmtId="0" fontId="10" fillId="0" borderId="1" xfId="0" applyFont="1" applyBorder="1" applyAlignment="1" applyProtection="1"/>
  </cellXfs>
  <cellStyles count="2">
    <cellStyle name="Comma" xfId="1" builtinId="3"/>
    <cellStyle name="Normal" xfId="0" builtinId="0"/>
  </cellStyles>
  <dxfs count="48">
    <dxf>
      <font>
        <b/>
        <i val="0"/>
        <color theme="0"/>
      </font>
      <fill>
        <patternFill>
          <bgColor rgb="FF3333FF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3333FF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3333FF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3333FF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Z593"/>
  <sheetViews>
    <sheetView zoomScale="75" zoomScaleNormal="75" workbookViewId="0">
      <pane ySplit="2" topLeftCell="A3" activePane="bottomLeft" state="frozen"/>
      <selection pane="bottomLeft" activeCell="A2" sqref="A2"/>
    </sheetView>
  </sheetViews>
  <sheetFormatPr defaultColWidth="9.140625" defaultRowHeight="15" x14ac:dyDescent="0.2"/>
  <cols>
    <col min="1" max="1" width="4.7109375" style="1" customWidth="1"/>
    <col min="2" max="2" width="6.28515625" style="3" customWidth="1"/>
    <col min="3" max="3" width="33.140625" style="1" customWidth="1"/>
    <col min="4" max="4" width="30.85546875" style="1" customWidth="1"/>
    <col min="5" max="5" width="8" style="3" customWidth="1"/>
    <col min="6" max="6" width="25.140625" style="1" customWidth="1"/>
    <col min="7" max="7" width="13.7109375" style="1" customWidth="1"/>
    <col min="8" max="8" width="7" style="3" customWidth="1"/>
    <col min="9" max="9" width="11.28515625" style="3" customWidth="1"/>
    <col min="10" max="11" width="10.7109375" style="1" customWidth="1"/>
    <col min="12" max="12" width="6.85546875" style="3" customWidth="1"/>
    <col min="13" max="13" width="9.85546875" style="1" customWidth="1"/>
    <col min="14" max="18" width="6.7109375" style="3" customWidth="1"/>
    <col min="19" max="19" width="13.42578125" style="1" bestFit="1" customWidth="1"/>
    <col min="20" max="20" width="12.85546875" style="1" customWidth="1"/>
    <col min="21" max="21" width="11.28515625" style="1" customWidth="1"/>
    <col min="22" max="22" width="7.28515625" style="5" customWidth="1"/>
    <col min="23" max="25" width="4.7109375" style="5" hidden="1" customWidth="1"/>
    <col min="26" max="26" width="15.42578125" style="10" customWidth="1"/>
    <col min="27" max="16384" width="9.140625" style="1"/>
  </cols>
  <sheetData>
    <row r="1" spans="1:26" ht="24" customHeight="1" x14ac:dyDescent="0.2">
      <c r="A1" s="76" t="s">
        <v>356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47"/>
      <c r="W1" s="78" t="s">
        <v>341</v>
      </c>
      <c r="X1" s="78"/>
      <c r="Y1" s="78"/>
      <c r="Z1" s="48"/>
    </row>
    <row r="2" spans="1:26" ht="138.75" customHeight="1" x14ac:dyDescent="0.2">
      <c r="A2" s="6" t="s">
        <v>255</v>
      </c>
      <c r="B2" s="7" t="s">
        <v>256</v>
      </c>
      <c r="C2" s="11" t="s">
        <v>4</v>
      </c>
      <c r="D2" s="7" t="s">
        <v>5</v>
      </c>
      <c r="E2" s="7" t="s">
        <v>0</v>
      </c>
      <c r="F2" s="7" t="s">
        <v>1</v>
      </c>
      <c r="G2" s="7" t="s">
        <v>2</v>
      </c>
      <c r="H2" s="7" t="s">
        <v>6</v>
      </c>
      <c r="I2" s="11" t="s">
        <v>338</v>
      </c>
      <c r="J2" s="7" t="s">
        <v>3</v>
      </c>
      <c r="K2" s="7" t="s">
        <v>343</v>
      </c>
      <c r="L2" s="7" t="s">
        <v>342</v>
      </c>
      <c r="M2" s="7" t="s">
        <v>351</v>
      </c>
      <c r="N2" s="7" t="s">
        <v>46</v>
      </c>
      <c r="O2" s="7" t="s">
        <v>354</v>
      </c>
      <c r="P2" s="7" t="s">
        <v>353</v>
      </c>
      <c r="Q2" s="7" t="s">
        <v>352</v>
      </c>
      <c r="R2" s="7" t="s">
        <v>339</v>
      </c>
      <c r="S2" s="11" t="s">
        <v>350</v>
      </c>
      <c r="T2" s="11" t="s">
        <v>349</v>
      </c>
      <c r="U2" s="11" t="s">
        <v>355</v>
      </c>
      <c r="V2" s="45"/>
      <c r="W2" s="75" t="s">
        <v>21</v>
      </c>
      <c r="X2" s="75"/>
      <c r="Y2" s="75"/>
    </row>
    <row r="3" spans="1:26" x14ac:dyDescent="0.2">
      <c r="A3" s="4" t="s">
        <v>15</v>
      </c>
      <c r="B3" s="3">
        <v>1</v>
      </c>
      <c r="C3" s="1" t="s">
        <v>19</v>
      </c>
      <c r="D3" s="1" t="s">
        <v>28</v>
      </c>
      <c r="E3" s="3">
        <v>555</v>
      </c>
      <c r="F3" s="1" t="s">
        <v>20</v>
      </c>
      <c r="G3" s="1" t="s">
        <v>214</v>
      </c>
      <c r="H3" s="3">
        <v>1977</v>
      </c>
      <c r="I3" s="3" t="s">
        <v>265</v>
      </c>
      <c r="J3" s="42"/>
      <c r="K3" s="42" t="s">
        <v>345</v>
      </c>
      <c r="L3" s="3" t="s">
        <v>12</v>
      </c>
      <c r="M3" s="2">
        <v>1</v>
      </c>
      <c r="N3" s="3" t="str">
        <f t="shared" ref="N3:N67" si="0">IF(Y3=0,"No","Yes")</f>
        <v>No</v>
      </c>
      <c r="O3" s="3" t="s">
        <v>15</v>
      </c>
      <c r="P3" s="3" t="s">
        <v>15</v>
      </c>
      <c r="Q3" s="3" t="s">
        <v>15</v>
      </c>
      <c r="R3" s="3">
        <v>100</v>
      </c>
      <c r="S3" s="44">
        <v>25000000</v>
      </c>
      <c r="T3" s="44">
        <v>20000000</v>
      </c>
      <c r="U3" s="46">
        <v>166000</v>
      </c>
      <c r="V3" s="8"/>
      <c r="W3" s="13">
        <f t="shared" ref="W3:W34" si="1">IF(H3&gt;0,1,0)</f>
        <v>1</v>
      </c>
      <c r="X3" s="13">
        <f t="shared" ref="X3:X34" si="2">IF(2014-H3&gt;50,1,0)</f>
        <v>0</v>
      </c>
      <c r="Y3" s="13">
        <f>+W3*X3</f>
        <v>0</v>
      </c>
    </row>
    <row r="4" spans="1:26" x14ac:dyDescent="0.2">
      <c r="A4" s="4" t="s">
        <v>15</v>
      </c>
      <c r="B4" s="3">
        <f>1+B3</f>
        <v>2</v>
      </c>
      <c r="C4" s="1" t="s">
        <v>24</v>
      </c>
      <c r="D4" s="1" t="s">
        <v>28</v>
      </c>
      <c r="E4" s="3">
        <v>111</v>
      </c>
      <c r="F4" s="1" t="s">
        <v>248</v>
      </c>
      <c r="G4" s="1" t="s">
        <v>214</v>
      </c>
      <c r="H4" s="3">
        <v>1961</v>
      </c>
      <c r="J4" s="42"/>
      <c r="K4" s="42" t="s">
        <v>346</v>
      </c>
      <c r="L4" s="3" t="s">
        <v>13</v>
      </c>
      <c r="M4" s="2">
        <v>2</v>
      </c>
      <c r="N4" s="3" t="str">
        <f t="shared" si="0"/>
        <v>Yes</v>
      </c>
      <c r="O4" s="3" t="s">
        <v>16</v>
      </c>
      <c r="P4" s="3" t="s">
        <v>16</v>
      </c>
      <c r="Q4" s="3" t="s">
        <v>16</v>
      </c>
      <c r="R4" s="3">
        <v>70</v>
      </c>
      <c r="S4" s="44"/>
      <c r="T4" s="44"/>
      <c r="U4" s="8"/>
      <c r="V4" s="8"/>
      <c r="W4" s="13">
        <f t="shared" si="1"/>
        <v>1</v>
      </c>
      <c r="X4" s="13">
        <f t="shared" si="2"/>
        <v>1</v>
      </c>
      <c r="Y4" s="13">
        <f t="shared" ref="Y4:Y17" si="3">+W4*X4</f>
        <v>1</v>
      </c>
    </row>
    <row r="5" spans="1:26" x14ac:dyDescent="0.2">
      <c r="A5" s="4"/>
      <c r="B5" s="3">
        <f t="shared" ref="B5:B68" si="4">1+B4</f>
        <v>3</v>
      </c>
      <c r="C5" s="1" t="s">
        <v>22</v>
      </c>
      <c r="D5" s="1" t="s">
        <v>28</v>
      </c>
      <c r="E5" s="3">
        <v>111</v>
      </c>
      <c r="F5" s="1" t="s">
        <v>248</v>
      </c>
      <c r="G5" s="1" t="s">
        <v>214</v>
      </c>
      <c r="H5" s="3">
        <v>1961</v>
      </c>
      <c r="J5" s="42"/>
      <c r="K5" s="42" t="s">
        <v>347</v>
      </c>
      <c r="L5" s="3" t="s">
        <v>14</v>
      </c>
      <c r="M5" s="2">
        <v>3</v>
      </c>
      <c r="N5" s="3" t="str">
        <f t="shared" si="0"/>
        <v>Yes</v>
      </c>
      <c r="O5" s="3" t="s">
        <v>17</v>
      </c>
      <c r="P5" s="3" t="s">
        <v>17</v>
      </c>
      <c r="Q5" s="3" t="s">
        <v>17</v>
      </c>
      <c r="R5" s="3" t="s">
        <v>17</v>
      </c>
      <c r="S5" s="44"/>
      <c r="T5" s="44"/>
      <c r="U5" s="8"/>
      <c r="V5" s="8"/>
      <c r="W5" s="13">
        <f t="shared" si="1"/>
        <v>1</v>
      </c>
      <c r="X5" s="13">
        <f t="shared" si="2"/>
        <v>1</v>
      </c>
      <c r="Y5" s="13">
        <f t="shared" si="3"/>
        <v>1</v>
      </c>
    </row>
    <row r="6" spans="1:26" x14ac:dyDescent="0.2">
      <c r="A6" s="4" t="s">
        <v>15</v>
      </c>
      <c r="B6" s="3">
        <f t="shared" si="4"/>
        <v>4</v>
      </c>
      <c r="C6" s="1" t="s">
        <v>22</v>
      </c>
      <c r="D6" s="1" t="s">
        <v>56</v>
      </c>
      <c r="E6" s="3">
        <v>111</v>
      </c>
      <c r="F6" s="1" t="s">
        <v>248</v>
      </c>
      <c r="G6" s="1" t="s">
        <v>214</v>
      </c>
      <c r="H6" s="3">
        <v>1998</v>
      </c>
      <c r="J6" s="42"/>
      <c r="K6" s="42" t="s">
        <v>348</v>
      </c>
      <c r="M6" s="2">
        <v>4</v>
      </c>
      <c r="N6" s="3" t="str">
        <f t="shared" si="0"/>
        <v>No</v>
      </c>
      <c r="S6" s="44"/>
      <c r="T6" s="44"/>
      <c r="U6" s="8"/>
      <c r="V6" s="8"/>
      <c r="W6" s="13">
        <f t="shared" si="1"/>
        <v>1</v>
      </c>
      <c r="X6" s="13">
        <f t="shared" si="2"/>
        <v>0</v>
      </c>
      <c r="Y6" s="13">
        <f t="shared" si="3"/>
        <v>0</v>
      </c>
    </row>
    <row r="7" spans="1:26" x14ac:dyDescent="0.2">
      <c r="A7" s="4"/>
      <c r="B7" s="3">
        <f t="shared" si="4"/>
        <v>5</v>
      </c>
      <c r="C7" s="1" t="s">
        <v>57</v>
      </c>
      <c r="D7" s="1" t="s">
        <v>26</v>
      </c>
      <c r="E7" s="3">
        <v>111</v>
      </c>
      <c r="F7" s="1" t="s">
        <v>248</v>
      </c>
      <c r="G7" s="1" t="s">
        <v>214</v>
      </c>
      <c r="H7" s="3">
        <v>1961</v>
      </c>
      <c r="J7" s="42"/>
      <c r="K7" s="42" t="s">
        <v>11</v>
      </c>
      <c r="M7" s="2">
        <v>5</v>
      </c>
      <c r="N7" s="3" t="str">
        <f t="shared" si="0"/>
        <v>Yes</v>
      </c>
      <c r="S7" s="44"/>
      <c r="T7" s="44"/>
      <c r="U7" s="8"/>
      <c r="V7" s="8"/>
      <c r="W7" s="13">
        <f t="shared" si="1"/>
        <v>1</v>
      </c>
      <c r="X7" s="13">
        <f t="shared" si="2"/>
        <v>1</v>
      </c>
      <c r="Y7" s="13">
        <f t="shared" si="3"/>
        <v>1</v>
      </c>
    </row>
    <row r="8" spans="1:26" x14ac:dyDescent="0.2">
      <c r="A8" s="4"/>
      <c r="B8" s="3">
        <f t="shared" si="4"/>
        <v>6</v>
      </c>
      <c r="C8" s="1" t="s">
        <v>22</v>
      </c>
      <c r="D8" s="1" t="s">
        <v>152</v>
      </c>
      <c r="E8" s="3">
        <v>111</v>
      </c>
      <c r="F8" s="1" t="s">
        <v>248</v>
      </c>
      <c r="G8" s="1" t="s">
        <v>214</v>
      </c>
      <c r="H8" s="3">
        <v>1961</v>
      </c>
      <c r="J8" s="42"/>
      <c r="K8" s="42"/>
      <c r="M8" s="2"/>
      <c r="N8" s="3" t="str">
        <f t="shared" si="0"/>
        <v>Yes</v>
      </c>
      <c r="S8" s="44"/>
      <c r="T8" s="44"/>
      <c r="U8" s="8"/>
      <c r="V8" s="8"/>
      <c r="W8" s="13">
        <f t="shared" si="1"/>
        <v>1</v>
      </c>
      <c r="X8" s="13">
        <f t="shared" si="2"/>
        <v>1</v>
      </c>
      <c r="Y8" s="13">
        <f t="shared" si="3"/>
        <v>1</v>
      </c>
    </row>
    <row r="9" spans="1:26" x14ac:dyDescent="0.2">
      <c r="A9" s="4"/>
      <c r="B9" s="3">
        <f t="shared" si="4"/>
        <v>7</v>
      </c>
      <c r="C9" s="1" t="s">
        <v>250</v>
      </c>
      <c r="D9" s="1" t="s">
        <v>28</v>
      </c>
      <c r="E9" s="3">
        <v>111</v>
      </c>
      <c r="F9" s="1" t="s">
        <v>248</v>
      </c>
      <c r="G9" s="1" t="s">
        <v>214</v>
      </c>
      <c r="H9" s="3">
        <v>1998</v>
      </c>
      <c r="J9" s="42"/>
      <c r="K9" s="42"/>
      <c r="M9" s="2"/>
      <c r="N9" s="3" t="str">
        <f t="shared" si="0"/>
        <v>No</v>
      </c>
      <c r="S9" s="44"/>
      <c r="T9" s="44"/>
      <c r="U9" s="8"/>
      <c r="V9" s="8"/>
      <c r="W9" s="13">
        <f t="shared" si="1"/>
        <v>1</v>
      </c>
      <c r="X9" s="13">
        <f t="shared" si="2"/>
        <v>0</v>
      </c>
      <c r="Y9" s="13">
        <f t="shared" si="3"/>
        <v>0</v>
      </c>
    </row>
    <row r="10" spans="1:26" x14ac:dyDescent="0.2">
      <c r="A10" s="4"/>
      <c r="B10" s="3">
        <f t="shared" si="4"/>
        <v>8</v>
      </c>
      <c r="C10" s="1" t="s">
        <v>29</v>
      </c>
      <c r="D10" s="1" t="s">
        <v>28</v>
      </c>
      <c r="E10" s="3">
        <v>111</v>
      </c>
      <c r="F10" s="1" t="s">
        <v>248</v>
      </c>
      <c r="G10" s="1" t="s">
        <v>214</v>
      </c>
      <c r="H10" s="3">
        <v>1998</v>
      </c>
      <c r="J10" s="42"/>
      <c r="K10" s="42"/>
      <c r="M10" s="2"/>
      <c r="N10" s="3" t="str">
        <f t="shared" si="0"/>
        <v>No</v>
      </c>
      <c r="S10" s="44"/>
      <c r="T10" s="44"/>
      <c r="U10" s="8"/>
      <c r="V10" s="8"/>
      <c r="W10" s="13">
        <f t="shared" si="1"/>
        <v>1</v>
      </c>
      <c r="X10" s="13">
        <f t="shared" si="2"/>
        <v>0</v>
      </c>
      <c r="Y10" s="13">
        <f t="shared" si="3"/>
        <v>0</v>
      </c>
    </row>
    <row r="11" spans="1:26" x14ac:dyDescent="0.2">
      <c r="A11" s="4"/>
      <c r="B11" s="3">
        <f t="shared" si="4"/>
        <v>9</v>
      </c>
      <c r="C11" s="1" t="s">
        <v>217</v>
      </c>
      <c r="D11" s="1" t="s">
        <v>28</v>
      </c>
      <c r="E11" s="3">
        <v>505</v>
      </c>
      <c r="F11" s="1" t="s">
        <v>20</v>
      </c>
      <c r="G11" s="1" t="s">
        <v>214</v>
      </c>
      <c r="H11" s="3">
        <v>1971</v>
      </c>
      <c r="J11" s="42"/>
      <c r="K11" s="42"/>
      <c r="M11" s="2"/>
      <c r="N11" s="3" t="str">
        <f t="shared" si="0"/>
        <v>No</v>
      </c>
      <c r="S11" s="44"/>
      <c r="T11" s="44"/>
      <c r="U11" s="8"/>
      <c r="V11" s="8"/>
      <c r="W11" s="13">
        <f t="shared" si="1"/>
        <v>1</v>
      </c>
      <c r="X11" s="13">
        <f t="shared" si="2"/>
        <v>0</v>
      </c>
      <c r="Y11" s="13">
        <f t="shared" si="3"/>
        <v>0</v>
      </c>
    </row>
    <row r="12" spans="1:26" x14ac:dyDescent="0.2">
      <c r="A12" s="4"/>
      <c r="B12" s="3">
        <f t="shared" si="4"/>
        <v>10</v>
      </c>
      <c r="C12" s="1" t="s">
        <v>30</v>
      </c>
      <c r="D12" s="1" t="s">
        <v>31</v>
      </c>
      <c r="E12" s="3">
        <v>1220</v>
      </c>
      <c r="F12" s="1" t="s">
        <v>32</v>
      </c>
      <c r="G12" s="1" t="s">
        <v>214</v>
      </c>
      <c r="H12" s="3">
        <v>1965</v>
      </c>
      <c r="I12" s="3" t="s">
        <v>266</v>
      </c>
      <c r="J12" s="42"/>
      <c r="K12" s="42"/>
      <c r="M12" s="2"/>
      <c r="N12" s="3" t="str">
        <f t="shared" si="0"/>
        <v>No</v>
      </c>
      <c r="S12" s="44"/>
      <c r="T12" s="44"/>
      <c r="U12" s="8"/>
      <c r="V12" s="8"/>
      <c r="W12" s="13">
        <f t="shared" si="1"/>
        <v>1</v>
      </c>
      <c r="X12" s="13">
        <f t="shared" si="2"/>
        <v>0</v>
      </c>
      <c r="Y12" s="13">
        <f t="shared" si="3"/>
        <v>0</v>
      </c>
    </row>
    <row r="13" spans="1:26" x14ac:dyDescent="0.2">
      <c r="A13" s="4"/>
      <c r="B13" s="3">
        <f t="shared" si="4"/>
        <v>11</v>
      </c>
      <c r="C13" s="1" t="s">
        <v>33</v>
      </c>
      <c r="D13" s="1" t="s">
        <v>31</v>
      </c>
      <c r="E13" s="3">
        <v>700</v>
      </c>
      <c r="F13" s="1" t="s">
        <v>40</v>
      </c>
      <c r="G13" s="1" t="s">
        <v>214</v>
      </c>
      <c r="H13" s="3">
        <v>1985</v>
      </c>
      <c r="J13" s="42"/>
      <c r="K13" s="42"/>
      <c r="M13" s="2"/>
      <c r="N13" s="3" t="str">
        <f t="shared" si="0"/>
        <v>No</v>
      </c>
      <c r="S13" s="44"/>
      <c r="T13" s="44"/>
      <c r="U13" s="8"/>
      <c r="V13" s="8"/>
      <c r="W13" s="13">
        <f t="shared" si="1"/>
        <v>1</v>
      </c>
      <c r="X13" s="13">
        <f t="shared" si="2"/>
        <v>0</v>
      </c>
      <c r="Y13" s="13">
        <f t="shared" si="3"/>
        <v>0</v>
      </c>
    </row>
    <row r="14" spans="1:26" x14ac:dyDescent="0.2">
      <c r="A14" s="4"/>
      <c r="B14" s="3">
        <f t="shared" si="4"/>
        <v>12</v>
      </c>
      <c r="C14" s="1" t="s">
        <v>34</v>
      </c>
      <c r="D14" s="1" t="s">
        <v>31</v>
      </c>
      <c r="E14" s="3">
        <v>900</v>
      </c>
      <c r="F14" s="1" t="s">
        <v>41</v>
      </c>
      <c r="G14" s="1" t="s">
        <v>214</v>
      </c>
      <c r="H14" s="3">
        <v>1965</v>
      </c>
      <c r="J14" s="42"/>
      <c r="K14" s="42"/>
      <c r="M14" s="2"/>
      <c r="N14" s="3" t="str">
        <f t="shared" si="0"/>
        <v>No</v>
      </c>
      <c r="S14" s="44"/>
      <c r="T14" s="44"/>
      <c r="U14" s="8"/>
      <c r="V14" s="8"/>
      <c r="W14" s="13">
        <f t="shared" si="1"/>
        <v>1</v>
      </c>
      <c r="X14" s="13">
        <f t="shared" si="2"/>
        <v>0</v>
      </c>
      <c r="Y14" s="13">
        <f t="shared" si="3"/>
        <v>0</v>
      </c>
    </row>
    <row r="15" spans="1:26" x14ac:dyDescent="0.2">
      <c r="A15" s="4"/>
      <c r="B15" s="3">
        <f t="shared" si="4"/>
        <v>13</v>
      </c>
      <c r="C15" s="1" t="s">
        <v>35</v>
      </c>
      <c r="D15" s="1" t="s">
        <v>31</v>
      </c>
      <c r="E15" s="3">
        <v>1005</v>
      </c>
      <c r="F15" s="1" t="s">
        <v>42</v>
      </c>
      <c r="G15" s="1" t="s">
        <v>214</v>
      </c>
      <c r="H15" s="3">
        <v>1965</v>
      </c>
      <c r="J15" s="42"/>
      <c r="K15" s="42"/>
      <c r="M15" s="2"/>
      <c r="N15" s="3" t="str">
        <f t="shared" si="0"/>
        <v>No</v>
      </c>
      <c r="S15" s="44"/>
      <c r="T15" s="44"/>
      <c r="U15" s="8"/>
      <c r="V15" s="8"/>
      <c r="W15" s="13">
        <f t="shared" si="1"/>
        <v>1</v>
      </c>
      <c r="X15" s="13">
        <f t="shared" si="2"/>
        <v>0</v>
      </c>
      <c r="Y15" s="13">
        <f t="shared" si="3"/>
        <v>0</v>
      </c>
    </row>
    <row r="16" spans="1:26" x14ac:dyDescent="0.2">
      <c r="A16" s="4"/>
      <c r="B16" s="3">
        <f t="shared" si="4"/>
        <v>14</v>
      </c>
      <c r="C16" s="1" t="s">
        <v>36</v>
      </c>
      <c r="D16" s="1" t="s">
        <v>31</v>
      </c>
      <c r="E16" s="3">
        <v>595</v>
      </c>
      <c r="F16" s="1" t="s">
        <v>43</v>
      </c>
      <c r="G16" s="1" t="s">
        <v>214</v>
      </c>
      <c r="H16" s="3">
        <v>1965</v>
      </c>
      <c r="J16" s="42"/>
      <c r="K16" s="42"/>
      <c r="M16" s="2"/>
      <c r="N16" s="3" t="str">
        <f t="shared" si="0"/>
        <v>No</v>
      </c>
      <c r="S16" s="44"/>
      <c r="T16" s="44"/>
      <c r="U16" s="8"/>
      <c r="V16" s="8"/>
      <c r="W16" s="13">
        <f t="shared" si="1"/>
        <v>1</v>
      </c>
      <c r="X16" s="13">
        <f t="shared" si="2"/>
        <v>0</v>
      </c>
      <c r="Y16" s="13">
        <f t="shared" si="3"/>
        <v>0</v>
      </c>
    </row>
    <row r="17" spans="1:25" x14ac:dyDescent="0.2">
      <c r="A17" s="4"/>
      <c r="B17" s="3">
        <f t="shared" si="4"/>
        <v>15</v>
      </c>
      <c r="C17" s="1" t="s">
        <v>44</v>
      </c>
      <c r="D17" s="1" t="s">
        <v>28</v>
      </c>
      <c r="E17" s="3">
        <v>452</v>
      </c>
      <c r="F17" s="1" t="s">
        <v>45</v>
      </c>
      <c r="G17" s="1" t="s">
        <v>214</v>
      </c>
      <c r="H17" s="3">
        <v>1958</v>
      </c>
      <c r="J17" s="42"/>
      <c r="K17" s="42"/>
      <c r="M17" s="2"/>
      <c r="N17" s="3" t="str">
        <f t="shared" si="0"/>
        <v>Yes</v>
      </c>
      <c r="S17" s="44"/>
      <c r="T17" s="44"/>
      <c r="U17" s="8"/>
      <c r="V17" s="8"/>
      <c r="W17" s="13">
        <f t="shared" si="1"/>
        <v>1</v>
      </c>
      <c r="X17" s="13">
        <f t="shared" si="2"/>
        <v>1</v>
      </c>
      <c r="Y17" s="13">
        <f t="shared" si="3"/>
        <v>1</v>
      </c>
    </row>
    <row r="18" spans="1:25" x14ac:dyDescent="0.2">
      <c r="A18" s="4"/>
      <c r="B18" s="3">
        <f t="shared" si="4"/>
        <v>16</v>
      </c>
      <c r="C18" s="1" t="s">
        <v>39</v>
      </c>
      <c r="D18" s="1" t="s">
        <v>28</v>
      </c>
      <c r="E18" s="3">
        <v>703</v>
      </c>
      <c r="F18" s="1" t="s">
        <v>240</v>
      </c>
      <c r="G18" s="1" t="s">
        <v>214</v>
      </c>
      <c r="H18" s="3">
        <v>1938</v>
      </c>
      <c r="J18" s="42"/>
      <c r="K18" s="42"/>
      <c r="M18" s="2"/>
      <c r="N18" s="3" t="str">
        <f t="shared" si="0"/>
        <v>Yes</v>
      </c>
      <c r="S18" s="44"/>
      <c r="T18" s="44"/>
      <c r="U18" s="8"/>
      <c r="V18" s="8"/>
      <c r="W18" s="13">
        <f t="shared" si="1"/>
        <v>1</v>
      </c>
      <c r="X18" s="13">
        <f t="shared" si="2"/>
        <v>1</v>
      </c>
      <c r="Y18" s="13">
        <f t="shared" ref="Y18:Y81" si="5">+W18*X18</f>
        <v>1</v>
      </c>
    </row>
    <row r="19" spans="1:25" x14ac:dyDescent="0.2">
      <c r="A19" s="4"/>
      <c r="B19" s="3">
        <f t="shared" si="4"/>
        <v>17</v>
      </c>
      <c r="C19" s="1" t="s">
        <v>47</v>
      </c>
      <c r="D19" s="1" t="s">
        <v>28</v>
      </c>
      <c r="E19" s="3">
        <v>1153</v>
      </c>
      <c r="F19" s="1" t="s">
        <v>48</v>
      </c>
      <c r="G19" s="1" t="s">
        <v>214</v>
      </c>
      <c r="H19" s="3">
        <v>1942</v>
      </c>
      <c r="J19" s="42"/>
      <c r="K19" s="42"/>
      <c r="M19" s="2"/>
      <c r="N19" s="3" t="str">
        <f t="shared" si="0"/>
        <v>Yes</v>
      </c>
      <c r="S19" s="44"/>
      <c r="T19" s="44"/>
      <c r="U19" s="8"/>
      <c r="V19" s="8"/>
      <c r="W19" s="13">
        <f t="shared" si="1"/>
        <v>1</v>
      </c>
      <c r="X19" s="13">
        <f t="shared" si="2"/>
        <v>1</v>
      </c>
      <c r="Y19" s="13">
        <f t="shared" si="5"/>
        <v>1</v>
      </c>
    </row>
    <row r="20" spans="1:25" x14ac:dyDescent="0.2">
      <c r="A20" s="4"/>
      <c r="B20" s="3">
        <f t="shared" si="4"/>
        <v>18</v>
      </c>
      <c r="C20" s="1" t="s">
        <v>49</v>
      </c>
      <c r="D20" s="1" t="s">
        <v>152</v>
      </c>
      <c r="E20" s="3">
        <v>1047</v>
      </c>
      <c r="F20" s="1" t="s">
        <v>50</v>
      </c>
      <c r="G20" s="1" t="s">
        <v>214</v>
      </c>
      <c r="H20" s="3">
        <v>1942</v>
      </c>
      <c r="J20" s="42"/>
      <c r="K20" s="42"/>
      <c r="M20" s="2"/>
      <c r="N20" s="3" t="str">
        <f t="shared" si="0"/>
        <v>Yes</v>
      </c>
      <c r="S20" s="44"/>
      <c r="T20" s="44"/>
      <c r="U20" s="8"/>
      <c r="V20" s="8"/>
      <c r="W20" s="13">
        <f t="shared" si="1"/>
        <v>1</v>
      </c>
      <c r="X20" s="13">
        <f t="shared" si="2"/>
        <v>1</v>
      </c>
      <c r="Y20" s="13">
        <f t="shared" si="5"/>
        <v>1</v>
      </c>
    </row>
    <row r="21" spans="1:25" x14ac:dyDescent="0.2">
      <c r="A21" s="4"/>
      <c r="B21" s="3">
        <f t="shared" si="4"/>
        <v>19</v>
      </c>
      <c r="C21" s="1" t="s">
        <v>218</v>
      </c>
      <c r="D21" s="1" t="s">
        <v>51</v>
      </c>
      <c r="E21" s="3">
        <v>333</v>
      </c>
      <c r="F21" s="1" t="s">
        <v>248</v>
      </c>
      <c r="G21" s="1" t="s">
        <v>214</v>
      </c>
      <c r="H21" s="3">
        <v>1977</v>
      </c>
      <c r="J21" s="42"/>
      <c r="K21" s="42"/>
      <c r="M21" s="2"/>
      <c r="N21" s="3" t="str">
        <f t="shared" si="0"/>
        <v>No</v>
      </c>
      <c r="S21" s="44"/>
      <c r="T21" s="44"/>
      <c r="U21" s="8"/>
      <c r="V21" s="8"/>
      <c r="W21" s="13">
        <f t="shared" si="1"/>
        <v>1</v>
      </c>
      <c r="X21" s="13">
        <f t="shared" si="2"/>
        <v>0</v>
      </c>
      <c r="Y21" s="13">
        <f t="shared" si="5"/>
        <v>0</v>
      </c>
    </row>
    <row r="22" spans="1:25" x14ac:dyDescent="0.2">
      <c r="A22" s="4"/>
      <c r="B22" s="3">
        <f t="shared" si="4"/>
        <v>20</v>
      </c>
      <c r="C22" s="1" t="s">
        <v>253</v>
      </c>
      <c r="D22" s="1" t="s">
        <v>51</v>
      </c>
      <c r="E22" s="3">
        <v>1121</v>
      </c>
      <c r="F22" s="1" t="s">
        <v>52</v>
      </c>
      <c r="G22" s="1" t="s">
        <v>214</v>
      </c>
      <c r="H22" s="3">
        <v>1976</v>
      </c>
      <c r="J22" s="42"/>
      <c r="K22" s="42"/>
      <c r="M22" s="2"/>
      <c r="N22" s="3" t="str">
        <f t="shared" si="0"/>
        <v>No</v>
      </c>
      <c r="S22" s="44"/>
      <c r="T22" s="44"/>
      <c r="U22" s="8"/>
      <c r="V22" s="8"/>
      <c r="W22" s="13">
        <f t="shared" si="1"/>
        <v>1</v>
      </c>
      <c r="X22" s="13">
        <f t="shared" si="2"/>
        <v>0</v>
      </c>
      <c r="Y22" s="13">
        <f t="shared" si="5"/>
        <v>0</v>
      </c>
    </row>
    <row r="23" spans="1:25" x14ac:dyDescent="0.2">
      <c r="A23" s="4"/>
      <c r="B23" s="3">
        <f t="shared" si="4"/>
        <v>21</v>
      </c>
      <c r="C23" s="1" t="s">
        <v>215</v>
      </c>
      <c r="D23" s="1" t="s">
        <v>53</v>
      </c>
      <c r="E23" s="3">
        <v>734</v>
      </c>
      <c r="F23" s="1" t="s">
        <v>32</v>
      </c>
      <c r="G23" s="1" t="s">
        <v>214</v>
      </c>
      <c r="H23" s="3">
        <v>1927</v>
      </c>
      <c r="J23" s="42"/>
      <c r="K23" s="42"/>
      <c r="M23" s="2"/>
      <c r="N23" s="3" t="str">
        <f t="shared" si="0"/>
        <v>Yes</v>
      </c>
      <c r="S23" s="44"/>
      <c r="T23" s="44"/>
      <c r="U23" s="8"/>
      <c r="V23" s="8"/>
      <c r="W23" s="13">
        <f t="shared" si="1"/>
        <v>1</v>
      </c>
      <c r="X23" s="13">
        <f t="shared" si="2"/>
        <v>1</v>
      </c>
      <c r="Y23" s="13">
        <f t="shared" si="5"/>
        <v>1</v>
      </c>
    </row>
    <row r="24" spans="1:25" x14ac:dyDescent="0.2">
      <c r="A24" s="4"/>
      <c r="B24" s="3">
        <f t="shared" si="4"/>
        <v>22</v>
      </c>
      <c r="C24" s="1" t="s">
        <v>249</v>
      </c>
      <c r="D24" s="1" t="s">
        <v>152</v>
      </c>
      <c r="E24" s="3">
        <v>7</v>
      </c>
      <c r="F24" s="1" t="s">
        <v>54</v>
      </c>
      <c r="G24" s="1" t="s">
        <v>214</v>
      </c>
      <c r="H24" s="3">
        <v>1980</v>
      </c>
      <c r="J24" s="42"/>
      <c r="K24" s="42"/>
      <c r="M24" s="2"/>
      <c r="N24" s="3" t="str">
        <f t="shared" si="0"/>
        <v>No</v>
      </c>
      <c r="S24" s="44"/>
      <c r="T24" s="44"/>
      <c r="U24" s="8"/>
      <c r="V24" s="8"/>
      <c r="W24" s="13">
        <f t="shared" si="1"/>
        <v>1</v>
      </c>
      <c r="X24" s="13">
        <f t="shared" si="2"/>
        <v>0</v>
      </c>
      <c r="Y24" s="13">
        <f t="shared" si="5"/>
        <v>0</v>
      </c>
    </row>
    <row r="25" spans="1:25" x14ac:dyDescent="0.2">
      <c r="A25" s="4"/>
      <c r="B25" s="3">
        <f t="shared" si="4"/>
        <v>23</v>
      </c>
      <c r="C25" s="1" t="s">
        <v>58</v>
      </c>
      <c r="D25" s="4" t="s">
        <v>55</v>
      </c>
      <c r="E25" s="3">
        <v>7</v>
      </c>
      <c r="F25" s="1" t="s">
        <v>54</v>
      </c>
      <c r="G25" s="1" t="s">
        <v>214</v>
      </c>
      <c r="H25" s="3">
        <v>1965</v>
      </c>
      <c r="J25" s="42"/>
      <c r="K25" s="42"/>
      <c r="M25" s="2"/>
      <c r="N25" s="3" t="str">
        <f t="shared" si="0"/>
        <v>No</v>
      </c>
      <c r="S25" s="44"/>
      <c r="T25" s="44"/>
      <c r="U25" s="8"/>
      <c r="V25" s="8"/>
      <c r="W25" s="13">
        <f t="shared" si="1"/>
        <v>1</v>
      </c>
      <c r="X25" s="13">
        <f t="shared" si="2"/>
        <v>0</v>
      </c>
      <c r="Y25" s="13">
        <f t="shared" si="5"/>
        <v>0</v>
      </c>
    </row>
    <row r="26" spans="1:25" x14ac:dyDescent="0.2">
      <c r="A26" s="4"/>
      <c r="B26" s="3">
        <f t="shared" si="4"/>
        <v>24</v>
      </c>
      <c r="C26" s="1" t="s">
        <v>60</v>
      </c>
      <c r="D26" s="4" t="s">
        <v>55</v>
      </c>
      <c r="E26" s="3">
        <v>7</v>
      </c>
      <c r="F26" s="1" t="s">
        <v>54</v>
      </c>
      <c r="G26" s="1" t="s">
        <v>214</v>
      </c>
      <c r="H26" s="3">
        <v>1965</v>
      </c>
      <c r="J26" s="42"/>
      <c r="K26" s="42"/>
      <c r="M26" s="2"/>
      <c r="N26" s="3" t="str">
        <f t="shared" si="0"/>
        <v>No</v>
      </c>
      <c r="S26" s="44"/>
      <c r="T26" s="44"/>
      <c r="U26" s="8"/>
      <c r="V26" s="8"/>
      <c r="W26" s="13">
        <f t="shared" si="1"/>
        <v>1</v>
      </c>
      <c r="X26" s="13">
        <f t="shared" si="2"/>
        <v>0</v>
      </c>
      <c r="Y26" s="13">
        <f t="shared" si="5"/>
        <v>0</v>
      </c>
    </row>
    <row r="27" spans="1:25" x14ac:dyDescent="0.2">
      <c r="A27" s="4"/>
      <c r="B27" s="3">
        <f t="shared" si="4"/>
        <v>25</v>
      </c>
      <c r="C27" s="1" t="s">
        <v>59</v>
      </c>
      <c r="D27" s="1" t="s">
        <v>138</v>
      </c>
      <c r="E27" s="3">
        <v>7</v>
      </c>
      <c r="F27" s="1" t="s">
        <v>54</v>
      </c>
      <c r="G27" s="1" t="s">
        <v>214</v>
      </c>
      <c r="H27" s="3">
        <v>1994</v>
      </c>
      <c r="J27" s="42"/>
      <c r="K27" s="42"/>
      <c r="M27" s="2"/>
      <c r="N27" s="3" t="str">
        <f t="shared" si="0"/>
        <v>No</v>
      </c>
      <c r="S27" s="44"/>
      <c r="T27" s="44"/>
      <c r="U27" s="8"/>
      <c r="V27" s="8"/>
      <c r="W27" s="13">
        <f t="shared" si="1"/>
        <v>1</v>
      </c>
      <c r="X27" s="13">
        <f t="shared" si="2"/>
        <v>0</v>
      </c>
      <c r="Y27" s="13">
        <f t="shared" si="5"/>
        <v>0</v>
      </c>
    </row>
    <row r="28" spans="1:25" x14ac:dyDescent="0.2">
      <c r="A28" s="4"/>
      <c r="B28" s="3">
        <f t="shared" si="4"/>
        <v>26</v>
      </c>
      <c r="C28" s="1" t="s">
        <v>61</v>
      </c>
      <c r="D28" s="1" t="s">
        <v>28</v>
      </c>
      <c r="E28" s="3">
        <v>7</v>
      </c>
      <c r="F28" s="1" t="s">
        <v>54</v>
      </c>
      <c r="G28" s="1" t="s">
        <v>214</v>
      </c>
      <c r="H28" s="3">
        <v>1994</v>
      </c>
      <c r="J28" s="42"/>
      <c r="K28" s="42"/>
      <c r="M28" s="2"/>
      <c r="N28" s="3" t="str">
        <f t="shared" si="0"/>
        <v>No</v>
      </c>
      <c r="S28" s="44"/>
      <c r="T28" s="44"/>
      <c r="U28" s="8"/>
      <c r="V28" s="8"/>
      <c r="W28" s="13">
        <f t="shared" si="1"/>
        <v>1</v>
      </c>
      <c r="X28" s="13">
        <f t="shared" si="2"/>
        <v>0</v>
      </c>
      <c r="Y28" s="13">
        <f t="shared" si="5"/>
        <v>0</v>
      </c>
    </row>
    <row r="29" spans="1:25" x14ac:dyDescent="0.2">
      <c r="A29" s="4"/>
      <c r="B29" s="3">
        <f t="shared" si="4"/>
        <v>27</v>
      </c>
      <c r="C29" s="1" t="s">
        <v>62</v>
      </c>
      <c r="D29" s="1" t="s">
        <v>63</v>
      </c>
      <c r="E29" s="3">
        <v>415</v>
      </c>
      <c r="F29" s="1" t="s">
        <v>64</v>
      </c>
      <c r="G29" s="1" t="s">
        <v>214</v>
      </c>
      <c r="H29" s="3">
        <v>1967</v>
      </c>
      <c r="J29" s="42"/>
      <c r="K29" s="42"/>
      <c r="M29" s="2"/>
      <c r="N29" s="3" t="str">
        <f t="shared" si="0"/>
        <v>No</v>
      </c>
      <c r="S29" s="44"/>
      <c r="T29" s="44"/>
      <c r="U29" s="8"/>
      <c r="V29" s="8"/>
      <c r="W29" s="13">
        <f t="shared" si="1"/>
        <v>1</v>
      </c>
      <c r="X29" s="13">
        <f t="shared" si="2"/>
        <v>0</v>
      </c>
      <c r="Y29" s="13">
        <f t="shared" si="5"/>
        <v>0</v>
      </c>
    </row>
    <row r="30" spans="1:25" x14ac:dyDescent="0.2">
      <c r="A30" s="4"/>
      <c r="B30" s="3">
        <f t="shared" si="4"/>
        <v>28</v>
      </c>
      <c r="C30" s="1" t="s">
        <v>51</v>
      </c>
      <c r="D30" s="1" t="s">
        <v>55</v>
      </c>
      <c r="E30" s="3">
        <v>401</v>
      </c>
      <c r="F30" s="1" t="s">
        <v>248</v>
      </c>
      <c r="G30" s="1" t="s">
        <v>214</v>
      </c>
      <c r="H30" s="3">
        <v>1943</v>
      </c>
      <c r="J30" s="42"/>
      <c r="K30" s="42"/>
      <c r="M30" s="2"/>
      <c r="N30" s="3" t="str">
        <f t="shared" si="0"/>
        <v>Yes</v>
      </c>
      <c r="S30" s="44"/>
      <c r="T30" s="44"/>
      <c r="U30" s="8"/>
      <c r="V30" s="8"/>
      <c r="W30" s="13">
        <f t="shared" si="1"/>
        <v>1</v>
      </c>
      <c r="X30" s="13">
        <f t="shared" si="2"/>
        <v>1</v>
      </c>
      <c r="Y30" s="13">
        <f t="shared" si="5"/>
        <v>1</v>
      </c>
    </row>
    <row r="31" spans="1:25" x14ac:dyDescent="0.2">
      <c r="A31" s="4"/>
      <c r="B31" s="3">
        <f t="shared" si="4"/>
        <v>29</v>
      </c>
      <c r="C31" s="1" t="s">
        <v>66</v>
      </c>
      <c r="D31" s="1" t="s">
        <v>65</v>
      </c>
      <c r="E31" s="3">
        <v>6540</v>
      </c>
      <c r="F31" s="1" t="s">
        <v>67</v>
      </c>
      <c r="G31" s="1" t="s">
        <v>237</v>
      </c>
      <c r="H31" s="3">
        <v>1920</v>
      </c>
      <c r="J31" s="42"/>
      <c r="K31" s="42"/>
      <c r="M31" s="2"/>
      <c r="N31" s="3" t="str">
        <f t="shared" si="0"/>
        <v>Yes</v>
      </c>
      <c r="S31" s="44"/>
      <c r="T31" s="44"/>
      <c r="U31" s="8"/>
      <c r="V31" s="8"/>
      <c r="W31" s="13">
        <f t="shared" si="1"/>
        <v>1</v>
      </c>
      <c r="X31" s="13">
        <f t="shared" si="2"/>
        <v>1</v>
      </c>
      <c r="Y31" s="13">
        <f t="shared" si="5"/>
        <v>1</v>
      </c>
    </row>
    <row r="32" spans="1:25" x14ac:dyDescent="0.2">
      <c r="A32" s="4"/>
      <c r="B32" s="3">
        <f t="shared" si="4"/>
        <v>30</v>
      </c>
      <c r="C32" s="1" t="s">
        <v>66</v>
      </c>
      <c r="D32" s="1" t="s">
        <v>8</v>
      </c>
      <c r="E32" s="3">
        <v>6540</v>
      </c>
      <c r="F32" s="1" t="s">
        <v>67</v>
      </c>
      <c r="G32" s="1" t="s">
        <v>237</v>
      </c>
      <c r="H32" s="3">
        <v>1920</v>
      </c>
      <c r="J32" s="42"/>
      <c r="K32" s="42"/>
      <c r="M32" s="2"/>
      <c r="N32" s="3" t="str">
        <f t="shared" si="0"/>
        <v>Yes</v>
      </c>
      <c r="S32" s="44"/>
      <c r="T32" s="44"/>
      <c r="U32" s="8"/>
      <c r="V32" s="8"/>
      <c r="W32" s="13">
        <f t="shared" si="1"/>
        <v>1</v>
      </c>
      <c r="X32" s="13">
        <f t="shared" si="2"/>
        <v>1</v>
      </c>
      <c r="Y32" s="13">
        <f t="shared" si="5"/>
        <v>1</v>
      </c>
    </row>
    <row r="33" spans="1:25" x14ac:dyDescent="0.2">
      <c r="A33" s="4"/>
      <c r="B33" s="3">
        <f t="shared" si="4"/>
        <v>31</v>
      </c>
      <c r="C33" s="1" t="s">
        <v>66</v>
      </c>
      <c r="D33" s="1" t="s">
        <v>152</v>
      </c>
      <c r="E33" s="3">
        <v>6540</v>
      </c>
      <c r="F33" s="1" t="s">
        <v>67</v>
      </c>
      <c r="G33" s="1" t="s">
        <v>237</v>
      </c>
      <c r="H33" s="3">
        <v>1920</v>
      </c>
      <c r="J33" s="42"/>
      <c r="K33" s="42"/>
      <c r="M33" s="2"/>
      <c r="N33" s="3" t="str">
        <f t="shared" si="0"/>
        <v>Yes</v>
      </c>
      <c r="S33" s="44"/>
      <c r="T33" s="44"/>
      <c r="U33" s="8"/>
      <c r="V33" s="8"/>
      <c r="W33" s="13">
        <f t="shared" si="1"/>
        <v>1</v>
      </c>
      <c r="X33" s="13">
        <f t="shared" si="2"/>
        <v>1</v>
      </c>
      <c r="Y33" s="13">
        <f t="shared" si="5"/>
        <v>1</v>
      </c>
    </row>
    <row r="34" spans="1:25" x14ac:dyDescent="0.2">
      <c r="A34" s="4"/>
      <c r="B34" s="3">
        <f t="shared" si="4"/>
        <v>32</v>
      </c>
      <c r="C34" s="1" t="s">
        <v>68</v>
      </c>
      <c r="D34" s="1" t="s">
        <v>65</v>
      </c>
      <c r="E34" s="3">
        <v>4675</v>
      </c>
      <c r="F34" s="1" t="s">
        <v>69</v>
      </c>
      <c r="G34" s="1" t="s">
        <v>238</v>
      </c>
      <c r="H34" s="3">
        <v>1920</v>
      </c>
      <c r="J34" s="42"/>
      <c r="K34" s="42"/>
      <c r="M34" s="2"/>
      <c r="N34" s="3" t="str">
        <f t="shared" si="0"/>
        <v>Yes</v>
      </c>
      <c r="S34" s="44"/>
      <c r="T34" s="44"/>
      <c r="U34" s="8"/>
      <c r="V34" s="8"/>
      <c r="W34" s="13">
        <f t="shared" si="1"/>
        <v>1</v>
      </c>
      <c r="X34" s="13">
        <f t="shared" si="2"/>
        <v>1</v>
      </c>
      <c r="Y34" s="13">
        <f t="shared" si="5"/>
        <v>1</v>
      </c>
    </row>
    <row r="35" spans="1:25" x14ac:dyDescent="0.2">
      <c r="A35" s="4"/>
      <c r="B35" s="3">
        <f t="shared" si="4"/>
        <v>33</v>
      </c>
      <c r="C35" s="1" t="s">
        <v>68</v>
      </c>
      <c r="D35" s="1" t="s">
        <v>8</v>
      </c>
      <c r="E35" s="3">
        <v>4675</v>
      </c>
      <c r="F35" s="1" t="s">
        <v>69</v>
      </c>
      <c r="G35" s="1" t="s">
        <v>238</v>
      </c>
      <c r="H35" s="3">
        <v>1999</v>
      </c>
      <c r="J35" s="42"/>
      <c r="K35" s="42"/>
      <c r="M35" s="2"/>
      <c r="N35" s="3" t="str">
        <f t="shared" si="0"/>
        <v>No</v>
      </c>
      <c r="S35" s="44"/>
      <c r="T35" s="44"/>
      <c r="U35" s="8"/>
      <c r="V35" s="8"/>
      <c r="W35" s="13">
        <f t="shared" ref="W35:W66" si="6">IF(H35&gt;0,1,0)</f>
        <v>1</v>
      </c>
      <c r="X35" s="13">
        <f t="shared" ref="X35:X66" si="7">IF(2014-H35&gt;50,1,0)</f>
        <v>0</v>
      </c>
      <c r="Y35" s="13">
        <f t="shared" si="5"/>
        <v>0</v>
      </c>
    </row>
    <row r="36" spans="1:25" x14ac:dyDescent="0.2">
      <c r="A36" s="4"/>
      <c r="B36" s="3">
        <f t="shared" si="4"/>
        <v>34</v>
      </c>
      <c r="C36" s="1" t="s">
        <v>68</v>
      </c>
      <c r="D36" s="1" t="s">
        <v>154</v>
      </c>
      <c r="E36" s="3">
        <v>4675</v>
      </c>
      <c r="F36" s="1" t="s">
        <v>69</v>
      </c>
      <c r="G36" s="1" t="s">
        <v>238</v>
      </c>
      <c r="H36" s="3">
        <v>1920</v>
      </c>
      <c r="J36" s="42"/>
      <c r="K36" s="42"/>
      <c r="M36" s="2"/>
      <c r="N36" s="3" t="str">
        <f t="shared" si="0"/>
        <v>Yes</v>
      </c>
      <c r="S36" s="44"/>
      <c r="T36" s="44"/>
      <c r="U36" s="8"/>
      <c r="V36" s="8"/>
      <c r="W36" s="13">
        <f t="shared" si="6"/>
        <v>1</v>
      </c>
      <c r="X36" s="13">
        <f t="shared" si="7"/>
        <v>1</v>
      </c>
      <c r="Y36" s="13">
        <f t="shared" si="5"/>
        <v>1</v>
      </c>
    </row>
    <row r="37" spans="1:25" x14ac:dyDescent="0.2">
      <c r="A37" s="4"/>
      <c r="B37" s="3">
        <f t="shared" si="4"/>
        <v>35</v>
      </c>
      <c r="C37" s="1" t="s">
        <v>68</v>
      </c>
      <c r="D37" s="1" t="s">
        <v>70</v>
      </c>
      <c r="E37" s="3">
        <v>4675</v>
      </c>
      <c r="F37" s="1" t="s">
        <v>69</v>
      </c>
      <c r="G37" s="1" t="s">
        <v>238</v>
      </c>
      <c r="H37" s="3">
        <v>1999</v>
      </c>
      <c r="J37" s="42"/>
      <c r="K37" s="42"/>
      <c r="M37" s="2"/>
      <c r="N37" s="3" t="str">
        <f t="shared" si="0"/>
        <v>No</v>
      </c>
      <c r="S37" s="44"/>
      <c r="T37" s="44"/>
      <c r="U37" s="8"/>
      <c r="V37" s="8"/>
      <c r="W37" s="13">
        <f t="shared" si="6"/>
        <v>1</v>
      </c>
      <c r="X37" s="13">
        <f t="shared" si="7"/>
        <v>0</v>
      </c>
      <c r="Y37" s="13">
        <f t="shared" si="5"/>
        <v>0</v>
      </c>
    </row>
    <row r="38" spans="1:25" x14ac:dyDescent="0.2">
      <c r="A38" s="4"/>
      <c r="B38" s="3">
        <f t="shared" si="4"/>
        <v>36</v>
      </c>
      <c r="C38" s="1" t="s">
        <v>68</v>
      </c>
      <c r="D38" s="1" t="s">
        <v>71</v>
      </c>
      <c r="E38" s="3">
        <v>4675</v>
      </c>
      <c r="F38" s="1" t="s">
        <v>69</v>
      </c>
      <c r="G38" s="1" t="s">
        <v>238</v>
      </c>
      <c r="H38" s="3">
        <v>1999</v>
      </c>
      <c r="J38" s="42"/>
      <c r="K38" s="42"/>
      <c r="M38" s="2"/>
      <c r="N38" s="3" t="str">
        <f t="shared" si="0"/>
        <v>No</v>
      </c>
      <c r="S38" s="44"/>
      <c r="T38" s="44"/>
      <c r="U38" s="8"/>
      <c r="V38" s="8"/>
      <c r="W38" s="13">
        <f t="shared" si="6"/>
        <v>1</v>
      </c>
      <c r="X38" s="13">
        <f t="shared" si="7"/>
        <v>0</v>
      </c>
      <c r="Y38" s="13">
        <f t="shared" si="5"/>
        <v>0</v>
      </c>
    </row>
    <row r="39" spans="1:25" x14ac:dyDescent="0.2">
      <c r="A39" s="4"/>
      <c r="B39" s="3">
        <f t="shared" si="4"/>
        <v>37</v>
      </c>
      <c r="C39" s="1" t="s">
        <v>68</v>
      </c>
      <c r="D39" s="1" t="s">
        <v>156</v>
      </c>
      <c r="E39" s="3">
        <v>4675</v>
      </c>
      <c r="F39" s="1" t="s">
        <v>69</v>
      </c>
      <c r="G39" s="1" t="s">
        <v>238</v>
      </c>
      <c r="H39" s="3">
        <v>1920</v>
      </c>
      <c r="J39" s="42"/>
      <c r="K39" s="42"/>
      <c r="M39" s="2"/>
      <c r="N39" s="3" t="str">
        <f t="shared" si="0"/>
        <v>Yes</v>
      </c>
      <c r="S39" s="44"/>
      <c r="T39" s="44"/>
      <c r="U39" s="8"/>
      <c r="V39" s="8"/>
      <c r="W39" s="13">
        <f t="shared" si="6"/>
        <v>1</v>
      </c>
      <c r="X39" s="13">
        <f t="shared" si="7"/>
        <v>1</v>
      </c>
      <c r="Y39" s="13">
        <f t="shared" si="5"/>
        <v>1</v>
      </c>
    </row>
    <row r="40" spans="1:25" x14ac:dyDescent="0.2">
      <c r="A40" s="4"/>
      <c r="B40" s="3">
        <f t="shared" si="4"/>
        <v>38</v>
      </c>
      <c r="C40" s="1" t="s">
        <v>68</v>
      </c>
      <c r="D40" s="1" t="s">
        <v>72</v>
      </c>
      <c r="E40" s="3">
        <v>4675</v>
      </c>
      <c r="F40" s="1" t="s">
        <v>241</v>
      </c>
      <c r="G40" s="1" t="s">
        <v>238</v>
      </c>
      <c r="J40" s="42"/>
      <c r="K40" s="42"/>
      <c r="M40" s="2"/>
      <c r="N40" s="3" t="str">
        <f t="shared" si="0"/>
        <v>No</v>
      </c>
      <c r="S40" s="44"/>
      <c r="T40" s="44"/>
      <c r="U40" s="8"/>
      <c r="V40" s="8"/>
      <c r="W40" s="13">
        <f t="shared" si="6"/>
        <v>0</v>
      </c>
      <c r="X40" s="13">
        <f t="shared" si="7"/>
        <v>1</v>
      </c>
      <c r="Y40" s="13">
        <f t="shared" si="5"/>
        <v>0</v>
      </c>
    </row>
    <row r="41" spans="1:25" x14ac:dyDescent="0.2">
      <c r="A41" s="4"/>
      <c r="B41" s="3">
        <f t="shared" si="4"/>
        <v>39</v>
      </c>
      <c r="C41" s="1" t="s">
        <v>68</v>
      </c>
      <c r="D41" s="1" t="s">
        <v>73</v>
      </c>
      <c r="E41" s="3">
        <v>6955</v>
      </c>
      <c r="F41" s="1" t="s">
        <v>241</v>
      </c>
      <c r="G41" s="1" t="s">
        <v>214</v>
      </c>
      <c r="J41" s="42"/>
      <c r="K41" s="42"/>
      <c r="M41" s="2"/>
      <c r="N41" s="3" t="str">
        <f t="shared" si="0"/>
        <v>No</v>
      </c>
      <c r="S41" s="44"/>
      <c r="T41" s="44"/>
      <c r="U41" s="8"/>
      <c r="V41" s="8"/>
      <c r="W41" s="13">
        <f t="shared" si="6"/>
        <v>0</v>
      </c>
      <c r="X41" s="13">
        <f t="shared" si="7"/>
        <v>1</v>
      </c>
      <c r="Y41" s="13">
        <f t="shared" si="5"/>
        <v>0</v>
      </c>
    </row>
    <row r="42" spans="1:25" x14ac:dyDescent="0.2">
      <c r="A42" s="4"/>
      <c r="B42" s="3">
        <f t="shared" si="4"/>
        <v>40</v>
      </c>
      <c r="C42" s="1" t="s">
        <v>242</v>
      </c>
      <c r="D42" s="1" t="s">
        <v>65</v>
      </c>
      <c r="E42" s="3">
        <v>6955</v>
      </c>
      <c r="F42" s="1" t="s">
        <v>241</v>
      </c>
      <c r="G42" s="1" t="s">
        <v>238</v>
      </c>
      <c r="H42" s="3">
        <v>1975</v>
      </c>
      <c r="J42" s="42"/>
      <c r="K42" s="42"/>
      <c r="M42" s="2"/>
      <c r="N42" s="3" t="str">
        <f t="shared" si="0"/>
        <v>No</v>
      </c>
      <c r="S42" s="44"/>
      <c r="T42" s="44"/>
      <c r="U42" s="8"/>
      <c r="V42" s="8"/>
      <c r="W42" s="13">
        <f t="shared" si="6"/>
        <v>1</v>
      </c>
      <c r="X42" s="13">
        <f t="shared" si="7"/>
        <v>0</v>
      </c>
      <c r="Y42" s="13">
        <f t="shared" si="5"/>
        <v>0</v>
      </c>
    </row>
    <row r="43" spans="1:25" x14ac:dyDescent="0.2">
      <c r="A43" s="4"/>
      <c r="B43" s="3">
        <f t="shared" si="4"/>
        <v>41</v>
      </c>
      <c r="C43" s="1" t="s">
        <v>242</v>
      </c>
      <c r="D43" s="1" t="s">
        <v>8</v>
      </c>
      <c r="E43" s="3">
        <v>6955</v>
      </c>
      <c r="F43" s="1" t="s">
        <v>241</v>
      </c>
      <c r="G43" s="1" t="s">
        <v>238</v>
      </c>
      <c r="H43" s="3">
        <v>1975</v>
      </c>
      <c r="J43" s="42"/>
      <c r="K43" s="42"/>
      <c r="M43" s="2"/>
      <c r="N43" s="3" t="str">
        <f t="shared" si="0"/>
        <v>No</v>
      </c>
      <c r="S43" s="44"/>
      <c r="T43" s="44"/>
      <c r="U43" s="8"/>
      <c r="V43" s="8"/>
      <c r="W43" s="13">
        <f t="shared" si="6"/>
        <v>1</v>
      </c>
      <c r="X43" s="13">
        <f t="shared" si="7"/>
        <v>0</v>
      </c>
      <c r="Y43" s="13">
        <f t="shared" si="5"/>
        <v>0</v>
      </c>
    </row>
    <row r="44" spans="1:25" x14ac:dyDescent="0.2">
      <c r="A44" s="4"/>
      <c r="B44" s="3">
        <f t="shared" si="4"/>
        <v>42</v>
      </c>
      <c r="C44" s="1" t="s">
        <v>242</v>
      </c>
      <c r="D44" s="1" t="s">
        <v>27</v>
      </c>
      <c r="E44" s="3">
        <v>6955</v>
      </c>
      <c r="F44" s="1" t="s">
        <v>241</v>
      </c>
      <c r="G44" s="1" t="s">
        <v>238</v>
      </c>
      <c r="H44" s="3">
        <v>1920</v>
      </c>
      <c r="J44" s="42"/>
      <c r="K44" s="42"/>
      <c r="M44" s="2"/>
      <c r="N44" s="3" t="str">
        <f t="shared" si="0"/>
        <v>Yes</v>
      </c>
      <c r="S44" s="44"/>
      <c r="T44" s="44"/>
      <c r="U44" s="8"/>
      <c r="V44" s="8"/>
      <c r="W44" s="13">
        <f t="shared" si="6"/>
        <v>1</v>
      </c>
      <c r="X44" s="13">
        <f t="shared" si="7"/>
        <v>1</v>
      </c>
      <c r="Y44" s="13">
        <f t="shared" si="5"/>
        <v>1</v>
      </c>
    </row>
    <row r="45" spans="1:25" x14ac:dyDescent="0.2">
      <c r="A45" s="4"/>
      <c r="B45" s="3">
        <f t="shared" si="4"/>
        <v>43</v>
      </c>
      <c r="C45" s="1" t="s">
        <v>242</v>
      </c>
      <c r="D45" s="1" t="s">
        <v>157</v>
      </c>
      <c r="E45" s="3">
        <v>6955</v>
      </c>
      <c r="F45" s="1" t="s">
        <v>241</v>
      </c>
      <c r="G45" s="1" t="s">
        <v>238</v>
      </c>
      <c r="H45" s="3">
        <v>1975</v>
      </c>
      <c r="J45" s="42"/>
      <c r="K45" s="42"/>
      <c r="M45" s="2"/>
      <c r="N45" s="3" t="str">
        <f t="shared" si="0"/>
        <v>No</v>
      </c>
      <c r="S45" s="44"/>
      <c r="T45" s="44"/>
      <c r="U45" s="8"/>
      <c r="V45" s="8"/>
      <c r="W45" s="13">
        <f t="shared" si="6"/>
        <v>1</v>
      </c>
      <c r="X45" s="13">
        <f t="shared" si="7"/>
        <v>0</v>
      </c>
      <c r="Y45" s="13">
        <f t="shared" si="5"/>
        <v>0</v>
      </c>
    </row>
    <row r="46" spans="1:25" x14ac:dyDescent="0.2">
      <c r="A46" s="4"/>
      <c r="B46" s="3">
        <f t="shared" si="4"/>
        <v>44</v>
      </c>
      <c r="C46" s="1" t="s">
        <v>242</v>
      </c>
      <c r="D46" s="1" t="s">
        <v>152</v>
      </c>
      <c r="E46" s="3">
        <v>6955</v>
      </c>
      <c r="F46" s="1" t="s">
        <v>241</v>
      </c>
      <c r="G46" s="1" t="s">
        <v>238</v>
      </c>
      <c r="H46" s="3">
        <v>1920</v>
      </c>
      <c r="J46" s="42"/>
      <c r="K46" s="42"/>
      <c r="M46" s="2"/>
      <c r="N46" s="3" t="str">
        <f t="shared" si="0"/>
        <v>Yes</v>
      </c>
      <c r="S46" s="44"/>
      <c r="T46" s="44"/>
      <c r="U46" s="8"/>
      <c r="V46" s="8"/>
      <c r="W46" s="13">
        <f t="shared" si="6"/>
        <v>1</v>
      </c>
      <c r="X46" s="13">
        <f t="shared" si="7"/>
        <v>1</v>
      </c>
      <c r="Y46" s="13">
        <f t="shared" si="5"/>
        <v>1</v>
      </c>
    </row>
    <row r="47" spans="1:25" x14ac:dyDescent="0.2">
      <c r="A47" s="4"/>
      <c r="B47" s="3">
        <f t="shared" si="4"/>
        <v>45</v>
      </c>
      <c r="C47" s="1" t="s">
        <v>242</v>
      </c>
      <c r="D47" s="1" t="s">
        <v>152</v>
      </c>
      <c r="E47" s="3">
        <v>6955</v>
      </c>
      <c r="F47" s="1" t="s">
        <v>241</v>
      </c>
      <c r="G47" s="1" t="s">
        <v>238</v>
      </c>
      <c r="H47" s="3">
        <v>1920</v>
      </c>
      <c r="J47" s="42"/>
      <c r="K47" s="42"/>
      <c r="M47" s="2"/>
      <c r="N47" s="3" t="str">
        <f t="shared" si="0"/>
        <v>Yes</v>
      </c>
      <c r="S47" s="44"/>
      <c r="T47" s="44"/>
      <c r="U47" s="8"/>
      <c r="V47" s="8"/>
      <c r="W47" s="13">
        <f t="shared" si="6"/>
        <v>1</v>
      </c>
      <c r="X47" s="13">
        <f t="shared" si="7"/>
        <v>1</v>
      </c>
      <c r="Y47" s="13">
        <f t="shared" si="5"/>
        <v>1</v>
      </c>
    </row>
    <row r="48" spans="1:25" x14ac:dyDescent="0.2">
      <c r="A48" s="4"/>
      <c r="B48" s="3">
        <f t="shared" si="4"/>
        <v>46</v>
      </c>
      <c r="C48" s="1" t="s">
        <v>242</v>
      </c>
      <c r="D48" s="1" t="s">
        <v>152</v>
      </c>
      <c r="E48" s="3">
        <v>6955</v>
      </c>
      <c r="F48" s="1" t="s">
        <v>241</v>
      </c>
      <c r="G48" s="1" t="s">
        <v>238</v>
      </c>
      <c r="H48" s="3">
        <v>1920</v>
      </c>
      <c r="J48" s="42"/>
      <c r="K48" s="42"/>
      <c r="M48" s="2"/>
      <c r="N48" s="3" t="str">
        <f t="shared" si="0"/>
        <v>Yes</v>
      </c>
      <c r="S48" s="44"/>
      <c r="T48" s="44"/>
      <c r="U48" s="8"/>
      <c r="V48" s="8"/>
      <c r="W48" s="13">
        <f t="shared" si="6"/>
        <v>1</v>
      </c>
      <c r="X48" s="13">
        <f t="shared" si="7"/>
        <v>1</v>
      </c>
      <c r="Y48" s="13">
        <f t="shared" si="5"/>
        <v>1</v>
      </c>
    </row>
    <row r="49" spans="1:25" x14ac:dyDescent="0.2">
      <c r="A49" s="4"/>
      <c r="B49" s="3">
        <f t="shared" si="4"/>
        <v>47</v>
      </c>
      <c r="C49" s="1" t="s">
        <v>242</v>
      </c>
      <c r="D49" s="1" t="s">
        <v>74</v>
      </c>
      <c r="E49" s="3">
        <v>6955</v>
      </c>
      <c r="F49" s="1" t="s">
        <v>241</v>
      </c>
      <c r="G49" s="1" t="s">
        <v>238</v>
      </c>
      <c r="H49" s="3">
        <v>1920</v>
      </c>
      <c r="J49" s="42"/>
      <c r="K49" s="42"/>
      <c r="M49" s="2"/>
      <c r="N49" s="3" t="str">
        <f t="shared" si="0"/>
        <v>Yes</v>
      </c>
      <c r="S49" s="44"/>
      <c r="T49" s="44"/>
      <c r="U49" s="8"/>
      <c r="V49" s="8"/>
      <c r="W49" s="13">
        <f t="shared" si="6"/>
        <v>1</v>
      </c>
      <c r="X49" s="13">
        <f t="shared" si="7"/>
        <v>1</v>
      </c>
      <c r="Y49" s="13">
        <f t="shared" si="5"/>
        <v>1</v>
      </c>
    </row>
    <row r="50" spans="1:25" x14ac:dyDescent="0.2">
      <c r="A50" s="4"/>
      <c r="B50" s="3">
        <f t="shared" si="4"/>
        <v>48</v>
      </c>
      <c r="C50" s="1" t="s">
        <v>242</v>
      </c>
      <c r="D50" s="1" t="s">
        <v>71</v>
      </c>
      <c r="E50" s="3">
        <v>6955</v>
      </c>
      <c r="F50" s="1" t="s">
        <v>241</v>
      </c>
      <c r="G50" s="1" t="s">
        <v>238</v>
      </c>
      <c r="J50" s="42"/>
      <c r="K50" s="42"/>
      <c r="M50" s="2"/>
      <c r="N50" s="3" t="str">
        <f t="shared" si="0"/>
        <v>No</v>
      </c>
      <c r="S50" s="44"/>
      <c r="T50" s="44"/>
      <c r="U50" s="8"/>
      <c r="V50" s="8"/>
      <c r="W50" s="13">
        <f t="shared" si="6"/>
        <v>0</v>
      </c>
      <c r="X50" s="13">
        <f t="shared" si="7"/>
        <v>1</v>
      </c>
      <c r="Y50" s="13">
        <f t="shared" si="5"/>
        <v>0</v>
      </c>
    </row>
    <row r="51" spans="1:25" x14ac:dyDescent="0.2">
      <c r="A51" s="4"/>
      <c r="B51" s="3">
        <f t="shared" si="4"/>
        <v>49</v>
      </c>
      <c r="C51" s="1" t="s">
        <v>243</v>
      </c>
      <c r="D51" s="1" t="s">
        <v>75</v>
      </c>
      <c r="E51" s="3">
        <v>1</v>
      </c>
      <c r="F51" s="1" t="s">
        <v>244</v>
      </c>
      <c r="G51" s="1" t="s">
        <v>214</v>
      </c>
      <c r="H51" s="3">
        <v>1940</v>
      </c>
      <c r="J51" s="42"/>
      <c r="K51" s="42"/>
      <c r="M51" s="2"/>
      <c r="N51" s="3" t="str">
        <f t="shared" si="0"/>
        <v>Yes</v>
      </c>
      <c r="S51" s="44"/>
      <c r="T51" s="44"/>
      <c r="U51" s="8"/>
      <c r="V51" s="8"/>
      <c r="W51" s="13">
        <f t="shared" si="6"/>
        <v>1</v>
      </c>
      <c r="X51" s="13">
        <f t="shared" si="7"/>
        <v>1</v>
      </c>
      <c r="Y51" s="13">
        <f t="shared" si="5"/>
        <v>1</v>
      </c>
    </row>
    <row r="52" spans="1:25" x14ac:dyDescent="0.2">
      <c r="A52" s="4"/>
      <c r="B52" s="3">
        <f t="shared" si="4"/>
        <v>50</v>
      </c>
      <c r="C52" s="1" t="s">
        <v>243</v>
      </c>
      <c r="D52" s="1" t="s">
        <v>91</v>
      </c>
      <c r="E52" s="3">
        <v>1</v>
      </c>
      <c r="F52" s="1" t="s">
        <v>244</v>
      </c>
      <c r="G52" s="1" t="s">
        <v>214</v>
      </c>
      <c r="H52" s="3">
        <v>1985</v>
      </c>
      <c r="J52" s="42"/>
      <c r="K52" s="42"/>
      <c r="M52" s="2"/>
      <c r="N52" s="3" t="str">
        <f t="shared" si="0"/>
        <v>No</v>
      </c>
      <c r="S52" s="44"/>
      <c r="T52" s="44"/>
      <c r="U52" s="8"/>
      <c r="V52" s="8"/>
      <c r="W52" s="13">
        <f t="shared" si="6"/>
        <v>1</v>
      </c>
      <c r="X52" s="13">
        <f t="shared" si="7"/>
        <v>0</v>
      </c>
      <c r="Y52" s="13">
        <f t="shared" si="5"/>
        <v>0</v>
      </c>
    </row>
    <row r="53" spans="1:25" x14ac:dyDescent="0.2">
      <c r="A53" s="4"/>
      <c r="B53" s="3">
        <f t="shared" si="4"/>
        <v>51</v>
      </c>
      <c r="C53" s="1" t="s">
        <v>243</v>
      </c>
      <c r="D53" s="1" t="s">
        <v>154</v>
      </c>
      <c r="E53" s="3">
        <v>1</v>
      </c>
      <c r="F53" s="1" t="s">
        <v>244</v>
      </c>
      <c r="G53" s="1" t="s">
        <v>214</v>
      </c>
      <c r="H53" s="3">
        <v>1950</v>
      </c>
      <c r="J53" s="42"/>
      <c r="K53" s="42"/>
      <c r="M53" s="2"/>
      <c r="N53" s="3" t="str">
        <f t="shared" si="0"/>
        <v>Yes</v>
      </c>
      <c r="S53" s="44"/>
      <c r="T53" s="44"/>
      <c r="U53" s="8"/>
      <c r="V53" s="8"/>
      <c r="W53" s="13">
        <f t="shared" si="6"/>
        <v>1</v>
      </c>
      <c r="X53" s="13">
        <f t="shared" si="7"/>
        <v>1</v>
      </c>
      <c r="Y53" s="13">
        <f t="shared" si="5"/>
        <v>1</v>
      </c>
    </row>
    <row r="54" spans="1:25" x14ac:dyDescent="0.2">
      <c r="A54" s="4"/>
      <c r="B54" s="3">
        <f t="shared" si="4"/>
        <v>52</v>
      </c>
      <c r="C54" s="1" t="s">
        <v>243</v>
      </c>
      <c r="D54" s="1" t="s">
        <v>65</v>
      </c>
      <c r="E54" s="3">
        <v>1</v>
      </c>
      <c r="F54" s="1" t="s">
        <v>244</v>
      </c>
      <c r="G54" s="1" t="s">
        <v>214</v>
      </c>
      <c r="H54" s="3">
        <v>1945</v>
      </c>
      <c r="J54" s="42"/>
      <c r="K54" s="42"/>
      <c r="M54" s="2"/>
      <c r="N54" s="3" t="str">
        <f t="shared" si="0"/>
        <v>Yes</v>
      </c>
      <c r="S54" s="44"/>
      <c r="T54" s="44"/>
      <c r="U54" s="8"/>
      <c r="V54" s="8"/>
      <c r="W54" s="13">
        <f t="shared" si="6"/>
        <v>1</v>
      </c>
      <c r="X54" s="13">
        <f t="shared" si="7"/>
        <v>1</v>
      </c>
      <c r="Y54" s="13">
        <f t="shared" si="5"/>
        <v>1</v>
      </c>
    </row>
    <row r="55" spans="1:25" x14ac:dyDescent="0.2">
      <c r="A55" s="4"/>
      <c r="B55" s="3">
        <f t="shared" si="4"/>
        <v>53</v>
      </c>
      <c r="C55" s="1" t="s">
        <v>243</v>
      </c>
      <c r="D55" s="1" t="s">
        <v>155</v>
      </c>
      <c r="E55" s="3">
        <v>1</v>
      </c>
      <c r="F55" s="1" t="s">
        <v>244</v>
      </c>
      <c r="G55" s="1" t="s">
        <v>214</v>
      </c>
      <c r="H55" s="3">
        <v>1950</v>
      </c>
      <c r="J55" s="42"/>
      <c r="K55" s="42"/>
      <c r="M55" s="2"/>
      <c r="N55" s="3" t="str">
        <f t="shared" si="0"/>
        <v>Yes</v>
      </c>
      <c r="S55" s="44"/>
      <c r="T55" s="44"/>
      <c r="U55" s="8"/>
      <c r="V55" s="8"/>
      <c r="W55" s="13">
        <f t="shared" si="6"/>
        <v>1</v>
      </c>
      <c r="X55" s="13">
        <f t="shared" si="7"/>
        <v>1</v>
      </c>
      <c r="Y55" s="13">
        <f t="shared" si="5"/>
        <v>1</v>
      </c>
    </row>
    <row r="56" spans="1:25" x14ac:dyDescent="0.2">
      <c r="A56" s="4"/>
      <c r="B56" s="3">
        <f t="shared" si="4"/>
        <v>54</v>
      </c>
      <c r="C56" s="1" t="s">
        <v>243</v>
      </c>
      <c r="D56" s="1" t="s">
        <v>76</v>
      </c>
      <c r="E56" s="3">
        <v>1</v>
      </c>
      <c r="F56" s="1" t="s">
        <v>244</v>
      </c>
      <c r="G56" s="1" t="s">
        <v>214</v>
      </c>
      <c r="H56" s="3">
        <v>1985</v>
      </c>
      <c r="J56" s="42"/>
      <c r="K56" s="42"/>
      <c r="M56" s="2"/>
      <c r="N56" s="3" t="str">
        <f t="shared" si="0"/>
        <v>No</v>
      </c>
      <c r="S56" s="44"/>
      <c r="T56" s="44"/>
      <c r="U56" s="8"/>
      <c r="V56" s="8"/>
      <c r="W56" s="13">
        <f t="shared" si="6"/>
        <v>1</v>
      </c>
      <c r="X56" s="13">
        <f t="shared" si="7"/>
        <v>0</v>
      </c>
      <c r="Y56" s="13">
        <f t="shared" si="5"/>
        <v>0</v>
      </c>
    </row>
    <row r="57" spans="1:25" x14ac:dyDescent="0.2">
      <c r="A57" s="4"/>
      <c r="B57" s="3">
        <f t="shared" si="4"/>
        <v>55</v>
      </c>
      <c r="C57" s="1" t="s">
        <v>243</v>
      </c>
      <c r="D57" s="1" t="s">
        <v>75</v>
      </c>
      <c r="E57" s="3">
        <v>1</v>
      </c>
      <c r="F57" s="1" t="s">
        <v>244</v>
      </c>
      <c r="G57" s="1" t="s">
        <v>214</v>
      </c>
      <c r="H57" s="3">
        <v>1985</v>
      </c>
      <c r="J57" s="42"/>
      <c r="K57" s="42"/>
      <c r="M57" s="2"/>
      <c r="N57" s="3" t="str">
        <f t="shared" si="0"/>
        <v>No</v>
      </c>
      <c r="S57" s="44"/>
      <c r="T57" s="44"/>
      <c r="U57" s="8"/>
      <c r="V57" s="8"/>
      <c r="W57" s="13">
        <f t="shared" si="6"/>
        <v>1</v>
      </c>
      <c r="X57" s="13">
        <f t="shared" si="7"/>
        <v>0</v>
      </c>
      <c r="Y57" s="13">
        <f t="shared" si="5"/>
        <v>0</v>
      </c>
    </row>
    <row r="58" spans="1:25" x14ac:dyDescent="0.2">
      <c r="A58" s="4"/>
      <c r="B58" s="3">
        <f t="shared" si="4"/>
        <v>56</v>
      </c>
      <c r="C58" s="1" t="s">
        <v>243</v>
      </c>
      <c r="D58" s="1" t="s">
        <v>23</v>
      </c>
      <c r="E58" s="3">
        <v>1</v>
      </c>
      <c r="F58" s="1" t="s">
        <v>244</v>
      </c>
      <c r="G58" s="1" t="s">
        <v>214</v>
      </c>
      <c r="H58" s="3">
        <v>1931</v>
      </c>
      <c r="J58" s="42"/>
      <c r="K58" s="42"/>
      <c r="M58" s="2"/>
      <c r="N58" s="3" t="str">
        <f t="shared" si="0"/>
        <v>Yes</v>
      </c>
      <c r="S58" s="44"/>
      <c r="T58" s="44"/>
      <c r="U58" s="8"/>
      <c r="V58" s="8"/>
      <c r="W58" s="13">
        <f t="shared" si="6"/>
        <v>1</v>
      </c>
      <c r="X58" s="13">
        <f t="shared" si="7"/>
        <v>1</v>
      </c>
      <c r="Y58" s="13">
        <f t="shared" si="5"/>
        <v>1</v>
      </c>
    </row>
    <row r="59" spans="1:25" x14ac:dyDescent="0.2">
      <c r="A59" s="4"/>
      <c r="B59" s="3">
        <f t="shared" si="4"/>
        <v>57</v>
      </c>
      <c r="C59" s="1" t="s">
        <v>77</v>
      </c>
      <c r="D59" s="1" t="s">
        <v>91</v>
      </c>
      <c r="F59" s="1" t="s">
        <v>78</v>
      </c>
      <c r="G59" s="1" t="s">
        <v>236</v>
      </c>
      <c r="H59" s="3">
        <v>1952</v>
      </c>
      <c r="J59" s="42"/>
      <c r="K59" s="42"/>
      <c r="M59" s="2"/>
      <c r="N59" s="3" t="str">
        <f t="shared" si="0"/>
        <v>Yes</v>
      </c>
      <c r="S59" s="44"/>
      <c r="T59" s="44"/>
      <c r="U59" s="8"/>
      <c r="V59" s="8"/>
      <c r="W59" s="13">
        <f t="shared" si="6"/>
        <v>1</v>
      </c>
      <c r="X59" s="13">
        <f t="shared" si="7"/>
        <v>1</v>
      </c>
      <c r="Y59" s="13">
        <f t="shared" si="5"/>
        <v>1</v>
      </c>
    </row>
    <row r="60" spans="1:25" x14ac:dyDescent="0.2">
      <c r="A60" s="4"/>
      <c r="B60" s="3">
        <f t="shared" si="4"/>
        <v>58</v>
      </c>
      <c r="C60" s="1" t="s">
        <v>77</v>
      </c>
      <c r="D60" s="1" t="s">
        <v>91</v>
      </c>
      <c r="F60" s="1" t="s">
        <v>78</v>
      </c>
      <c r="G60" s="1" t="s">
        <v>236</v>
      </c>
      <c r="H60" s="3">
        <v>1952</v>
      </c>
      <c r="J60" s="42"/>
      <c r="K60" s="42"/>
      <c r="M60" s="2"/>
      <c r="N60" s="3" t="str">
        <f t="shared" si="0"/>
        <v>Yes</v>
      </c>
      <c r="S60" s="44"/>
      <c r="T60" s="44"/>
      <c r="U60" s="8"/>
      <c r="V60" s="8"/>
      <c r="W60" s="13">
        <f t="shared" si="6"/>
        <v>1</v>
      </c>
      <c r="X60" s="13">
        <f t="shared" si="7"/>
        <v>1</v>
      </c>
      <c r="Y60" s="13">
        <f t="shared" si="5"/>
        <v>1</v>
      </c>
    </row>
    <row r="61" spans="1:25" x14ac:dyDescent="0.2">
      <c r="A61" s="4"/>
      <c r="B61" s="3">
        <f t="shared" si="4"/>
        <v>59</v>
      </c>
      <c r="C61" s="1" t="s">
        <v>77</v>
      </c>
      <c r="D61" s="1" t="s">
        <v>79</v>
      </c>
      <c r="F61" s="1" t="s">
        <v>78</v>
      </c>
      <c r="G61" s="1" t="s">
        <v>236</v>
      </c>
      <c r="H61" s="3">
        <v>1996</v>
      </c>
      <c r="J61" s="42"/>
      <c r="K61" s="42"/>
      <c r="M61" s="2"/>
      <c r="N61" s="3" t="str">
        <f t="shared" si="0"/>
        <v>No</v>
      </c>
      <c r="S61" s="44"/>
      <c r="T61" s="44"/>
      <c r="U61" s="8"/>
      <c r="V61" s="8"/>
      <c r="W61" s="13">
        <f t="shared" si="6"/>
        <v>1</v>
      </c>
      <c r="X61" s="13">
        <f t="shared" si="7"/>
        <v>0</v>
      </c>
      <c r="Y61" s="13">
        <f t="shared" si="5"/>
        <v>0</v>
      </c>
    </row>
    <row r="62" spans="1:25" x14ac:dyDescent="0.2">
      <c r="A62" s="4"/>
      <c r="B62" s="3">
        <f t="shared" si="4"/>
        <v>60</v>
      </c>
      <c r="C62" s="1" t="s">
        <v>77</v>
      </c>
      <c r="D62" s="1" t="s">
        <v>23</v>
      </c>
      <c r="F62" s="1" t="s">
        <v>78</v>
      </c>
      <c r="G62" s="1" t="s">
        <v>236</v>
      </c>
      <c r="H62" s="3">
        <v>1950</v>
      </c>
      <c r="J62" s="42"/>
      <c r="K62" s="42"/>
      <c r="M62" s="2"/>
      <c r="N62" s="3" t="str">
        <f t="shared" si="0"/>
        <v>Yes</v>
      </c>
      <c r="S62" s="44"/>
      <c r="T62" s="44"/>
      <c r="U62" s="8"/>
      <c r="V62" s="8"/>
      <c r="W62" s="13">
        <f t="shared" si="6"/>
        <v>1</v>
      </c>
      <c r="X62" s="13">
        <f t="shared" si="7"/>
        <v>1</v>
      </c>
      <c r="Y62" s="13">
        <f t="shared" si="5"/>
        <v>1</v>
      </c>
    </row>
    <row r="63" spans="1:25" x14ac:dyDescent="0.2">
      <c r="A63" s="4"/>
      <c r="B63" s="3">
        <f t="shared" si="4"/>
        <v>61</v>
      </c>
      <c r="C63" s="1" t="s">
        <v>80</v>
      </c>
      <c r="D63" s="1" t="s">
        <v>91</v>
      </c>
      <c r="F63" s="1" t="s">
        <v>81</v>
      </c>
      <c r="G63" s="1" t="s">
        <v>214</v>
      </c>
      <c r="H63" s="3">
        <v>1982</v>
      </c>
      <c r="J63" s="42"/>
      <c r="K63" s="42"/>
      <c r="M63" s="2"/>
      <c r="N63" s="3" t="str">
        <f t="shared" si="0"/>
        <v>No</v>
      </c>
      <c r="S63" s="44"/>
      <c r="T63" s="44"/>
      <c r="U63" s="8"/>
      <c r="V63" s="8"/>
      <c r="W63" s="13">
        <f t="shared" si="6"/>
        <v>1</v>
      </c>
      <c r="X63" s="13">
        <f t="shared" si="7"/>
        <v>0</v>
      </c>
      <c r="Y63" s="13">
        <f t="shared" si="5"/>
        <v>0</v>
      </c>
    </row>
    <row r="64" spans="1:25" x14ac:dyDescent="0.2">
      <c r="A64" s="4"/>
      <c r="B64" s="3">
        <f t="shared" si="4"/>
        <v>62</v>
      </c>
      <c r="C64" s="1" t="s">
        <v>80</v>
      </c>
      <c r="D64" s="1" t="s">
        <v>71</v>
      </c>
      <c r="F64" s="1" t="s">
        <v>81</v>
      </c>
      <c r="G64" s="1" t="s">
        <v>214</v>
      </c>
      <c r="H64" s="3">
        <v>1982</v>
      </c>
      <c r="J64" s="42"/>
      <c r="K64" s="42"/>
      <c r="M64" s="2"/>
      <c r="N64" s="3" t="str">
        <f t="shared" si="0"/>
        <v>No</v>
      </c>
      <c r="S64" s="44"/>
      <c r="T64" s="44"/>
      <c r="U64" s="8"/>
      <c r="V64" s="8"/>
      <c r="W64" s="13">
        <f t="shared" si="6"/>
        <v>1</v>
      </c>
      <c r="X64" s="13">
        <f t="shared" si="7"/>
        <v>0</v>
      </c>
      <c r="Y64" s="13">
        <f t="shared" si="5"/>
        <v>0</v>
      </c>
    </row>
    <row r="65" spans="1:25" x14ac:dyDescent="0.2">
      <c r="A65" s="4"/>
      <c r="B65" s="3">
        <f t="shared" si="4"/>
        <v>63</v>
      </c>
      <c r="C65" s="1" t="s">
        <v>82</v>
      </c>
      <c r="D65" s="1" t="s">
        <v>91</v>
      </c>
      <c r="E65" s="3">
        <v>401</v>
      </c>
      <c r="F65" s="1" t="s">
        <v>83</v>
      </c>
      <c r="G65" s="1" t="s">
        <v>214</v>
      </c>
      <c r="H65" s="3">
        <v>1982</v>
      </c>
      <c r="J65" s="42"/>
      <c r="K65" s="42"/>
      <c r="M65" s="2"/>
      <c r="N65" s="3" t="str">
        <f t="shared" si="0"/>
        <v>No</v>
      </c>
      <c r="S65" s="44"/>
      <c r="T65" s="44"/>
      <c r="U65" s="8"/>
      <c r="V65" s="8"/>
      <c r="W65" s="13">
        <f t="shared" si="6"/>
        <v>1</v>
      </c>
      <c r="X65" s="13">
        <f t="shared" si="7"/>
        <v>0</v>
      </c>
      <c r="Y65" s="13">
        <f t="shared" si="5"/>
        <v>0</v>
      </c>
    </row>
    <row r="66" spans="1:25" x14ac:dyDescent="0.2">
      <c r="A66" s="4"/>
      <c r="B66" s="3">
        <f t="shared" si="4"/>
        <v>64</v>
      </c>
      <c r="C66" s="1" t="s">
        <v>84</v>
      </c>
      <c r="D66" s="1" t="s">
        <v>91</v>
      </c>
      <c r="F66" s="1" t="s">
        <v>85</v>
      </c>
      <c r="G66" s="1" t="s">
        <v>214</v>
      </c>
      <c r="H66" s="3">
        <v>1995</v>
      </c>
      <c r="J66" s="42"/>
      <c r="K66" s="42"/>
      <c r="M66" s="2"/>
      <c r="N66" s="3" t="str">
        <f t="shared" si="0"/>
        <v>No</v>
      </c>
      <c r="S66" s="44"/>
      <c r="T66" s="44"/>
      <c r="U66" s="8"/>
      <c r="V66" s="8"/>
      <c r="W66" s="13">
        <f t="shared" si="6"/>
        <v>1</v>
      </c>
      <c r="X66" s="13">
        <f t="shared" si="7"/>
        <v>0</v>
      </c>
      <c r="Y66" s="13">
        <f t="shared" si="5"/>
        <v>0</v>
      </c>
    </row>
    <row r="67" spans="1:25" x14ac:dyDescent="0.2">
      <c r="A67" s="4"/>
      <c r="B67" s="3">
        <f t="shared" si="4"/>
        <v>65</v>
      </c>
      <c r="C67" s="1" t="s">
        <v>84</v>
      </c>
      <c r="D67" s="1" t="s">
        <v>71</v>
      </c>
      <c r="F67" s="1" t="s">
        <v>85</v>
      </c>
      <c r="G67" s="1" t="s">
        <v>214</v>
      </c>
      <c r="H67" s="3">
        <v>1980</v>
      </c>
      <c r="J67" s="42"/>
      <c r="K67" s="42"/>
      <c r="M67" s="2"/>
      <c r="N67" s="3" t="str">
        <f t="shared" si="0"/>
        <v>No</v>
      </c>
      <c r="S67" s="44"/>
      <c r="T67" s="44"/>
      <c r="U67" s="8"/>
      <c r="V67" s="8"/>
      <c r="W67" s="13">
        <f t="shared" ref="W67:W98" si="8">IF(H67&gt;0,1,0)</f>
        <v>1</v>
      </c>
      <c r="X67" s="13">
        <f t="shared" ref="X67:X98" si="9">IF(2014-H67&gt;50,1,0)</f>
        <v>0</v>
      </c>
      <c r="Y67" s="13">
        <f t="shared" si="5"/>
        <v>0</v>
      </c>
    </row>
    <row r="68" spans="1:25" x14ac:dyDescent="0.2">
      <c r="A68" s="4"/>
      <c r="B68" s="3">
        <f t="shared" si="4"/>
        <v>66</v>
      </c>
      <c r="C68" s="1" t="s">
        <v>84</v>
      </c>
      <c r="D68" s="1" t="s">
        <v>71</v>
      </c>
      <c r="F68" s="1" t="s">
        <v>85</v>
      </c>
      <c r="G68" s="1" t="s">
        <v>214</v>
      </c>
      <c r="H68" s="3">
        <v>1985</v>
      </c>
      <c r="J68" s="42"/>
      <c r="K68" s="42"/>
      <c r="M68" s="2"/>
      <c r="N68" s="3" t="str">
        <f t="shared" ref="N68:N198" si="10">IF(Y68=0,"No","Yes")</f>
        <v>No</v>
      </c>
      <c r="S68" s="44"/>
      <c r="T68" s="44"/>
      <c r="U68" s="8"/>
      <c r="V68" s="8"/>
      <c r="W68" s="13">
        <f t="shared" si="8"/>
        <v>1</v>
      </c>
      <c r="X68" s="13">
        <f t="shared" si="9"/>
        <v>0</v>
      </c>
      <c r="Y68" s="13">
        <f t="shared" si="5"/>
        <v>0</v>
      </c>
    </row>
    <row r="69" spans="1:25" x14ac:dyDescent="0.2">
      <c r="A69" s="4"/>
      <c r="B69" s="3">
        <f t="shared" ref="B69:B199" si="11">1+B68</f>
        <v>67</v>
      </c>
      <c r="C69" s="1" t="s">
        <v>84</v>
      </c>
      <c r="D69" s="1" t="s">
        <v>71</v>
      </c>
      <c r="F69" s="1" t="s">
        <v>85</v>
      </c>
      <c r="G69" s="1" t="s">
        <v>214</v>
      </c>
      <c r="H69" s="3">
        <v>1990</v>
      </c>
      <c r="J69" s="42"/>
      <c r="K69" s="42"/>
      <c r="M69" s="2"/>
      <c r="N69" s="3" t="str">
        <f t="shared" si="10"/>
        <v>No</v>
      </c>
      <c r="S69" s="44"/>
      <c r="T69" s="44"/>
      <c r="U69" s="8"/>
      <c r="V69" s="8"/>
      <c r="W69" s="13">
        <f t="shared" si="8"/>
        <v>1</v>
      </c>
      <c r="X69" s="13">
        <f t="shared" si="9"/>
        <v>0</v>
      </c>
      <c r="Y69" s="13">
        <f t="shared" si="5"/>
        <v>0</v>
      </c>
    </row>
    <row r="70" spans="1:25" x14ac:dyDescent="0.2">
      <c r="A70" s="4"/>
      <c r="B70" s="3">
        <f t="shared" si="11"/>
        <v>68</v>
      </c>
      <c r="C70" s="1" t="s">
        <v>86</v>
      </c>
      <c r="D70" s="1" t="s">
        <v>71</v>
      </c>
      <c r="F70" s="1" t="s">
        <v>87</v>
      </c>
      <c r="G70" s="1" t="s">
        <v>214</v>
      </c>
      <c r="H70" s="3">
        <v>1984</v>
      </c>
      <c r="J70" s="42"/>
      <c r="K70" s="42"/>
      <c r="M70" s="2"/>
      <c r="N70" s="3" t="str">
        <f t="shared" si="10"/>
        <v>No</v>
      </c>
      <c r="S70" s="44"/>
      <c r="T70" s="44"/>
      <c r="U70" s="8"/>
      <c r="V70" s="8"/>
      <c r="W70" s="13">
        <f t="shared" si="8"/>
        <v>1</v>
      </c>
      <c r="X70" s="13">
        <f t="shared" si="9"/>
        <v>0</v>
      </c>
      <c r="Y70" s="13">
        <f t="shared" si="5"/>
        <v>0</v>
      </c>
    </row>
    <row r="71" spans="1:25" x14ac:dyDescent="0.2">
      <c r="A71" s="4"/>
      <c r="B71" s="3">
        <f t="shared" si="11"/>
        <v>69</v>
      </c>
      <c r="C71" s="1" t="s">
        <v>86</v>
      </c>
      <c r="D71" s="1" t="s">
        <v>71</v>
      </c>
      <c r="F71" s="1" t="s">
        <v>87</v>
      </c>
      <c r="G71" s="1" t="s">
        <v>214</v>
      </c>
      <c r="H71" s="3">
        <v>1989</v>
      </c>
      <c r="J71" s="42"/>
      <c r="K71" s="42"/>
      <c r="M71" s="2"/>
      <c r="N71" s="3" t="str">
        <f t="shared" si="10"/>
        <v>No</v>
      </c>
      <c r="S71" s="44"/>
      <c r="T71" s="44"/>
      <c r="U71" s="8"/>
      <c r="V71" s="8"/>
      <c r="W71" s="13">
        <f t="shared" si="8"/>
        <v>1</v>
      </c>
      <c r="X71" s="13">
        <f t="shared" si="9"/>
        <v>0</v>
      </c>
      <c r="Y71" s="13">
        <f t="shared" si="5"/>
        <v>0</v>
      </c>
    </row>
    <row r="72" spans="1:25" x14ac:dyDescent="0.2">
      <c r="A72" s="4"/>
      <c r="B72" s="3">
        <f t="shared" si="11"/>
        <v>70</v>
      </c>
      <c r="C72" s="1" t="s">
        <v>88</v>
      </c>
      <c r="D72" s="1" t="s">
        <v>91</v>
      </c>
      <c r="E72" s="3">
        <v>845</v>
      </c>
      <c r="F72" s="1" t="s">
        <v>89</v>
      </c>
      <c r="G72" s="1" t="s">
        <v>214</v>
      </c>
      <c r="H72" s="3">
        <v>1945</v>
      </c>
      <c r="J72" s="42"/>
      <c r="K72" s="42"/>
      <c r="M72" s="2"/>
      <c r="N72" s="3" t="str">
        <f t="shared" si="10"/>
        <v>Yes</v>
      </c>
      <c r="S72" s="44"/>
      <c r="T72" s="44"/>
      <c r="U72" s="8"/>
      <c r="V72" s="8"/>
      <c r="W72" s="13">
        <f t="shared" si="8"/>
        <v>1</v>
      </c>
      <c r="X72" s="13">
        <f t="shared" si="9"/>
        <v>1</v>
      </c>
      <c r="Y72" s="13">
        <f t="shared" si="5"/>
        <v>1</v>
      </c>
    </row>
    <row r="73" spans="1:25" x14ac:dyDescent="0.2">
      <c r="A73" s="4"/>
      <c r="B73" s="3">
        <f t="shared" si="11"/>
        <v>71</v>
      </c>
      <c r="C73" s="1" t="s">
        <v>90</v>
      </c>
      <c r="D73" s="1" t="s">
        <v>91</v>
      </c>
      <c r="F73" s="1" t="s">
        <v>92</v>
      </c>
      <c r="G73" s="1" t="s">
        <v>214</v>
      </c>
      <c r="H73" s="3">
        <v>1955</v>
      </c>
      <c r="J73" s="42"/>
      <c r="K73" s="42"/>
      <c r="M73" s="2"/>
      <c r="N73" s="3" t="str">
        <f t="shared" si="10"/>
        <v>Yes</v>
      </c>
      <c r="S73" s="44"/>
      <c r="T73" s="44"/>
      <c r="U73" s="8"/>
      <c r="V73" s="8"/>
      <c r="W73" s="13">
        <f t="shared" si="8"/>
        <v>1</v>
      </c>
      <c r="X73" s="13">
        <f t="shared" si="9"/>
        <v>1</v>
      </c>
      <c r="Y73" s="13">
        <f t="shared" si="5"/>
        <v>1</v>
      </c>
    </row>
    <row r="74" spans="1:25" x14ac:dyDescent="0.2">
      <c r="A74" s="4"/>
      <c r="B74" s="3">
        <f t="shared" si="11"/>
        <v>72</v>
      </c>
      <c r="C74" s="1" t="s">
        <v>93</v>
      </c>
      <c r="D74" s="1" t="s">
        <v>91</v>
      </c>
      <c r="F74" s="1" t="s">
        <v>94</v>
      </c>
      <c r="G74" s="1" t="s">
        <v>236</v>
      </c>
      <c r="H74" s="3">
        <v>1992</v>
      </c>
      <c r="J74" s="42"/>
      <c r="K74" s="42"/>
      <c r="M74" s="2"/>
      <c r="N74" s="3" t="str">
        <f t="shared" si="10"/>
        <v>No</v>
      </c>
      <c r="S74" s="44"/>
      <c r="T74" s="44"/>
      <c r="U74" s="8"/>
      <c r="V74" s="8"/>
      <c r="W74" s="13">
        <f t="shared" si="8"/>
        <v>1</v>
      </c>
      <c r="X74" s="13">
        <f t="shared" si="9"/>
        <v>0</v>
      </c>
      <c r="Y74" s="13">
        <f t="shared" si="5"/>
        <v>0</v>
      </c>
    </row>
    <row r="75" spans="1:25" x14ac:dyDescent="0.2">
      <c r="A75" s="4"/>
      <c r="B75" s="3">
        <f t="shared" si="11"/>
        <v>73</v>
      </c>
      <c r="C75" s="1" t="s">
        <v>95</v>
      </c>
      <c r="D75" s="1" t="s">
        <v>91</v>
      </c>
      <c r="E75" s="3">
        <v>7480</v>
      </c>
      <c r="F75" s="1" t="s">
        <v>96</v>
      </c>
      <c r="G75" s="1" t="s">
        <v>214</v>
      </c>
      <c r="H75" s="3">
        <v>1975</v>
      </c>
      <c r="J75" s="42"/>
      <c r="K75" s="42"/>
      <c r="M75" s="2"/>
      <c r="N75" s="3" t="str">
        <f t="shared" si="10"/>
        <v>No</v>
      </c>
      <c r="S75" s="44"/>
      <c r="T75" s="44"/>
      <c r="U75" s="8"/>
      <c r="V75" s="8"/>
      <c r="W75" s="13">
        <f t="shared" si="8"/>
        <v>1</v>
      </c>
      <c r="X75" s="13">
        <f t="shared" si="9"/>
        <v>0</v>
      </c>
      <c r="Y75" s="13">
        <f t="shared" si="5"/>
        <v>0</v>
      </c>
    </row>
    <row r="76" spans="1:25" x14ac:dyDescent="0.2">
      <c r="A76" s="4"/>
      <c r="B76" s="3">
        <f t="shared" si="11"/>
        <v>74</v>
      </c>
      <c r="C76" s="1" t="s">
        <v>97</v>
      </c>
      <c r="D76" s="1" t="s">
        <v>70</v>
      </c>
      <c r="E76" s="3">
        <v>202</v>
      </c>
      <c r="F76" s="1" t="s">
        <v>98</v>
      </c>
      <c r="G76" s="1" t="s">
        <v>214</v>
      </c>
      <c r="H76" s="3">
        <v>1996</v>
      </c>
      <c r="J76" s="42"/>
      <c r="K76" s="42"/>
      <c r="M76" s="2"/>
      <c r="N76" s="3" t="str">
        <f t="shared" si="10"/>
        <v>No</v>
      </c>
      <c r="S76" s="44"/>
      <c r="T76" s="44"/>
      <c r="U76" s="8"/>
      <c r="V76" s="8"/>
      <c r="W76" s="13">
        <f t="shared" si="8"/>
        <v>1</v>
      </c>
      <c r="X76" s="13">
        <f t="shared" si="9"/>
        <v>0</v>
      </c>
      <c r="Y76" s="13">
        <f t="shared" si="5"/>
        <v>0</v>
      </c>
    </row>
    <row r="77" spans="1:25" x14ac:dyDescent="0.2">
      <c r="A77" s="4"/>
      <c r="B77" s="3">
        <f t="shared" si="11"/>
        <v>75</v>
      </c>
      <c r="C77" s="1" t="s">
        <v>97</v>
      </c>
      <c r="D77" s="1" t="s">
        <v>100</v>
      </c>
      <c r="E77" s="3">
        <v>202</v>
      </c>
      <c r="F77" s="1" t="s">
        <v>98</v>
      </c>
      <c r="G77" s="1" t="s">
        <v>214</v>
      </c>
      <c r="J77" s="42"/>
      <c r="K77" s="42"/>
      <c r="M77" s="2"/>
      <c r="N77" s="3" t="str">
        <f t="shared" si="10"/>
        <v>No</v>
      </c>
      <c r="S77" s="44"/>
      <c r="T77" s="44"/>
      <c r="U77" s="8"/>
      <c r="V77" s="8"/>
      <c r="W77" s="13">
        <f t="shared" si="8"/>
        <v>0</v>
      </c>
      <c r="X77" s="13">
        <f t="shared" si="9"/>
        <v>1</v>
      </c>
      <c r="Y77" s="13">
        <f t="shared" si="5"/>
        <v>0</v>
      </c>
    </row>
    <row r="78" spans="1:25" x14ac:dyDescent="0.2">
      <c r="A78" s="4"/>
      <c r="B78" s="3">
        <f t="shared" si="11"/>
        <v>76</v>
      </c>
      <c r="C78" s="1" t="s">
        <v>97</v>
      </c>
      <c r="D78" s="1" t="s">
        <v>23</v>
      </c>
      <c r="E78" s="3">
        <v>202</v>
      </c>
      <c r="F78" s="1" t="s">
        <v>98</v>
      </c>
      <c r="G78" s="1" t="s">
        <v>214</v>
      </c>
      <c r="J78" s="42"/>
      <c r="K78" s="42"/>
      <c r="M78" s="2"/>
      <c r="N78" s="3" t="str">
        <f t="shared" si="10"/>
        <v>No</v>
      </c>
      <c r="S78" s="44"/>
      <c r="T78" s="44"/>
      <c r="U78" s="8"/>
      <c r="V78" s="8"/>
      <c r="W78" s="13">
        <f t="shared" si="8"/>
        <v>0</v>
      </c>
      <c r="X78" s="13">
        <f t="shared" si="9"/>
        <v>1</v>
      </c>
      <c r="Y78" s="13">
        <f t="shared" si="5"/>
        <v>0</v>
      </c>
    </row>
    <row r="79" spans="1:25" x14ac:dyDescent="0.2">
      <c r="A79" s="4"/>
      <c r="B79" s="3">
        <f t="shared" si="11"/>
        <v>77</v>
      </c>
      <c r="C79" s="1" t="s">
        <v>97</v>
      </c>
      <c r="D79" s="1" t="s">
        <v>101</v>
      </c>
      <c r="E79" s="3">
        <v>202</v>
      </c>
      <c r="F79" s="1" t="s">
        <v>98</v>
      </c>
      <c r="G79" s="1" t="s">
        <v>214</v>
      </c>
      <c r="H79" s="3">
        <v>1996</v>
      </c>
      <c r="J79" s="42"/>
      <c r="K79" s="42"/>
      <c r="M79" s="2"/>
      <c r="N79" s="3" t="str">
        <f t="shared" si="10"/>
        <v>No</v>
      </c>
      <c r="S79" s="44"/>
      <c r="T79" s="44"/>
      <c r="U79" s="8"/>
      <c r="V79" s="8"/>
      <c r="W79" s="13">
        <f t="shared" si="8"/>
        <v>1</v>
      </c>
      <c r="X79" s="13">
        <f t="shared" si="9"/>
        <v>0</v>
      </c>
      <c r="Y79" s="13">
        <f t="shared" si="5"/>
        <v>0</v>
      </c>
    </row>
    <row r="80" spans="1:25" x14ac:dyDescent="0.2">
      <c r="A80" s="4"/>
      <c r="B80" s="3">
        <f t="shared" si="11"/>
        <v>78</v>
      </c>
      <c r="C80" s="1" t="s">
        <v>97</v>
      </c>
      <c r="D80" s="1" t="s">
        <v>91</v>
      </c>
      <c r="E80" s="3">
        <v>202</v>
      </c>
      <c r="F80" s="1" t="s">
        <v>98</v>
      </c>
      <c r="G80" s="1" t="s">
        <v>214</v>
      </c>
      <c r="H80" s="3">
        <v>1996</v>
      </c>
      <c r="J80" s="42"/>
      <c r="K80" s="42"/>
      <c r="M80" s="2"/>
      <c r="N80" s="3" t="str">
        <f t="shared" si="10"/>
        <v>No</v>
      </c>
      <c r="S80" s="44"/>
      <c r="T80" s="44"/>
      <c r="U80" s="8"/>
      <c r="V80" s="8"/>
      <c r="W80" s="13">
        <f t="shared" si="8"/>
        <v>1</v>
      </c>
      <c r="X80" s="13">
        <f t="shared" si="9"/>
        <v>0</v>
      </c>
      <c r="Y80" s="13">
        <f t="shared" si="5"/>
        <v>0</v>
      </c>
    </row>
    <row r="81" spans="1:25" x14ac:dyDescent="0.2">
      <c r="A81" s="4"/>
      <c r="B81" s="3">
        <f t="shared" si="11"/>
        <v>79</v>
      </c>
      <c r="C81" s="1" t="s">
        <v>97</v>
      </c>
      <c r="D81" s="1" t="s">
        <v>102</v>
      </c>
      <c r="E81" s="3">
        <v>202</v>
      </c>
      <c r="F81" s="1" t="s">
        <v>98</v>
      </c>
      <c r="G81" s="1" t="s">
        <v>214</v>
      </c>
      <c r="H81" s="3">
        <v>1996</v>
      </c>
      <c r="J81" s="42"/>
      <c r="K81" s="42"/>
      <c r="M81" s="2"/>
      <c r="N81" s="3" t="str">
        <f t="shared" si="10"/>
        <v>No</v>
      </c>
      <c r="S81" s="44"/>
      <c r="T81" s="44"/>
      <c r="U81" s="8"/>
      <c r="V81" s="8"/>
      <c r="W81" s="13">
        <f t="shared" si="8"/>
        <v>1</v>
      </c>
      <c r="X81" s="13">
        <f t="shared" si="9"/>
        <v>0</v>
      </c>
      <c r="Y81" s="13">
        <f t="shared" si="5"/>
        <v>0</v>
      </c>
    </row>
    <row r="82" spans="1:25" x14ac:dyDescent="0.2">
      <c r="A82" s="4"/>
      <c r="B82" s="3">
        <f t="shared" si="11"/>
        <v>80</v>
      </c>
      <c r="C82" s="1" t="s">
        <v>97</v>
      </c>
      <c r="D82" s="1" t="s">
        <v>104</v>
      </c>
      <c r="E82" s="3">
        <v>202</v>
      </c>
      <c r="F82" s="1" t="s">
        <v>98</v>
      </c>
      <c r="G82" s="1" t="s">
        <v>214</v>
      </c>
      <c r="J82" s="42"/>
      <c r="K82" s="42"/>
      <c r="M82" s="2"/>
      <c r="N82" s="3" t="str">
        <f t="shared" si="10"/>
        <v>No</v>
      </c>
      <c r="S82" s="44"/>
      <c r="T82" s="44"/>
      <c r="U82" s="8"/>
      <c r="V82" s="8"/>
      <c r="W82" s="13">
        <f t="shared" si="8"/>
        <v>0</v>
      </c>
      <c r="X82" s="13">
        <f t="shared" si="9"/>
        <v>1</v>
      </c>
      <c r="Y82" s="13">
        <f t="shared" ref="Y82:Y202" si="12">+W82*X82</f>
        <v>0</v>
      </c>
    </row>
    <row r="83" spans="1:25" x14ac:dyDescent="0.2">
      <c r="A83" s="4"/>
      <c r="B83" s="3">
        <f t="shared" si="11"/>
        <v>81</v>
      </c>
      <c r="C83" s="1" t="s">
        <v>97</v>
      </c>
      <c r="D83" s="1" t="s">
        <v>153</v>
      </c>
      <c r="E83" s="3">
        <v>202</v>
      </c>
      <c r="F83" s="1" t="s">
        <v>98</v>
      </c>
      <c r="G83" s="1" t="s">
        <v>214</v>
      </c>
      <c r="H83" s="3">
        <v>1996</v>
      </c>
      <c r="J83" s="42"/>
      <c r="K83" s="42"/>
      <c r="M83" s="2"/>
      <c r="N83" s="3" t="str">
        <f t="shared" si="10"/>
        <v>No</v>
      </c>
      <c r="S83" s="44"/>
      <c r="T83" s="44"/>
      <c r="U83" s="8"/>
      <c r="V83" s="8"/>
      <c r="W83" s="13">
        <f t="shared" si="8"/>
        <v>1</v>
      </c>
      <c r="X83" s="13">
        <f t="shared" si="9"/>
        <v>0</v>
      </c>
      <c r="Y83" s="13">
        <f t="shared" si="12"/>
        <v>0</v>
      </c>
    </row>
    <row r="84" spans="1:25" x14ac:dyDescent="0.2">
      <c r="A84" s="4"/>
      <c r="B84" s="3">
        <f t="shared" si="11"/>
        <v>82</v>
      </c>
      <c r="C84" s="1" t="s">
        <v>97</v>
      </c>
      <c r="D84" s="1" t="s">
        <v>153</v>
      </c>
      <c r="E84" s="3">
        <v>202</v>
      </c>
      <c r="F84" s="1" t="s">
        <v>98</v>
      </c>
      <c r="G84" s="1" t="s">
        <v>214</v>
      </c>
      <c r="H84" s="3">
        <v>1996</v>
      </c>
      <c r="J84" s="42"/>
      <c r="K84" s="42"/>
      <c r="M84" s="2"/>
      <c r="N84" s="3" t="str">
        <f t="shared" si="10"/>
        <v>No</v>
      </c>
      <c r="S84" s="44"/>
      <c r="T84" s="44"/>
      <c r="U84" s="8"/>
      <c r="V84" s="8"/>
      <c r="W84" s="13">
        <f t="shared" si="8"/>
        <v>1</v>
      </c>
      <c r="X84" s="13">
        <f t="shared" si="9"/>
        <v>0</v>
      </c>
      <c r="Y84" s="13">
        <f t="shared" si="12"/>
        <v>0</v>
      </c>
    </row>
    <row r="85" spans="1:25" x14ac:dyDescent="0.2">
      <c r="A85" s="4"/>
      <c r="B85" s="3">
        <f t="shared" si="11"/>
        <v>83</v>
      </c>
      <c r="C85" s="1" t="s">
        <v>97</v>
      </c>
      <c r="D85" s="1" t="s">
        <v>152</v>
      </c>
      <c r="E85" s="3">
        <v>202</v>
      </c>
      <c r="F85" s="1" t="s">
        <v>98</v>
      </c>
      <c r="G85" s="1" t="s">
        <v>214</v>
      </c>
      <c r="H85" s="3">
        <v>1996</v>
      </c>
      <c r="J85" s="42"/>
      <c r="K85" s="42"/>
      <c r="M85" s="2"/>
      <c r="N85" s="3" t="str">
        <f t="shared" si="10"/>
        <v>No</v>
      </c>
      <c r="S85" s="44"/>
      <c r="T85" s="44"/>
      <c r="U85" s="8"/>
      <c r="V85" s="8"/>
      <c r="W85" s="13">
        <f t="shared" si="8"/>
        <v>1</v>
      </c>
      <c r="X85" s="13">
        <f t="shared" si="9"/>
        <v>0</v>
      </c>
      <c r="Y85" s="13">
        <f t="shared" si="12"/>
        <v>0</v>
      </c>
    </row>
    <row r="86" spans="1:25" x14ac:dyDescent="0.2">
      <c r="A86" s="4"/>
      <c r="B86" s="3">
        <f t="shared" si="11"/>
        <v>84</v>
      </c>
      <c r="C86" s="1" t="s">
        <v>97</v>
      </c>
      <c r="D86" s="1" t="s">
        <v>105</v>
      </c>
      <c r="E86" s="3">
        <v>202</v>
      </c>
      <c r="F86" s="1" t="s">
        <v>98</v>
      </c>
      <c r="G86" s="1" t="s">
        <v>214</v>
      </c>
      <c r="J86" s="42"/>
      <c r="K86" s="42"/>
      <c r="M86" s="2"/>
      <c r="N86" s="3" t="str">
        <f t="shared" si="10"/>
        <v>No</v>
      </c>
      <c r="S86" s="44"/>
      <c r="T86" s="44"/>
      <c r="U86" s="8"/>
      <c r="V86" s="8"/>
      <c r="W86" s="13">
        <f t="shared" si="8"/>
        <v>0</v>
      </c>
      <c r="X86" s="13">
        <f t="shared" si="9"/>
        <v>1</v>
      </c>
      <c r="Y86" s="13">
        <f t="shared" si="12"/>
        <v>0</v>
      </c>
    </row>
    <row r="87" spans="1:25" x14ac:dyDescent="0.2">
      <c r="A87" s="4"/>
      <c r="B87" s="3">
        <f t="shared" si="11"/>
        <v>85</v>
      </c>
      <c r="C87" s="1" t="s">
        <v>220</v>
      </c>
      <c r="D87" s="1" t="s">
        <v>99</v>
      </c>
      <c r="E87" s="3">
        <v>383</v>
      </c>
      <c r="F87" s="1" t="s">
        <v>106</v>
      </c>
      <c r="G87" s="1" t="s">
        <v>219</v>
      </c>
      <c r="H87" s="3">
        <v>1992</v>
      </c>
      <c r="J87" s="42"/>
      <c r="K87" s="42"/>
      <c r="M87" s="2"/>
      <c r="N87" s="3" t="str">
        <f t="shared" si="10"/>
        <v>No</v>
      </c>
      <c r="S87" s="44"/>
      <c r="T87" s="44"/>
      <c r="U87" s="8"/>
      <c r="V87" s="8"/>
      <c r="W87" s="13">
        <f t="shared" si="8"/>
        <v>1</v>
      </c>
      <c r="X87" s="13">
        <f t="shared" si="9"/>
        <v>0</v>
      </c>
      <c r="Y87" s="13">
        <f t="shared" si="12"/>
        <v>0</v>
      </c>
    </row>
    <row r="88" spans="1:25" x14ac:dyDescent="0.2">
      <c r="A88" s="4"/>
      <c r="B88" s="3">
        <f t="shared" si="11"/>
        <v>86</v>
      </c>
      <c r="C88" s="1" t="s">
        <v>220</v>
      </c>
      <c r="D88" s="1" t="s">
        <v>153</v>
      </c>
      <c r="E88" s="3">
        <v>383</v>
      </c>
      <c r="F88" s="1" t="s">
        <v>106</v>
      </c>
      <c r="G88" s="1" t="s">
        <v>219</v>
      </c>
      <c r="H88" s="3">
        <v>1988</v>
      </c>
      <c r="J88" s="42"/>
      <c r="K88" s="42"/>
      <c r="M88" s="2"/>
      <c r="N88" s="3" t="str">
        <f t="shared" si="10"/>
        <v>No</v>
      </c>
      <c r="S88" s="44"/>
      <c r="T88" s="44"/>
      <c r="U88" s="8"/>
      <c r="V88" s="8"/>
      <c r="W88" s="13">
        <f t="shared" si="8"/>
        <v>1</v>
      </c>
      <c r="X88" s="13">
        <f t="shared" si="9"/>
        <v>0</v>
      </c>
      <c r="Y88" s="13">
        <f t="shared" si="12"/>
        <v>0</v>
      </c>
    </row>
    <row r="89" spans="1:25" x14ac:dyDescent="0.2">
      <c r="A89" s="4"/>
      <c r="B89" s="3">
        <f t="shared" si="11"/>
        <v>87</v>
      </c>
      <c r="C89" s="1" t="s">
        <v>220</v>
      </c>
      <c r="D89" s="1" t="s">
        <v>102</v>
      </c>
      <c r="E89" s="3">
        <v>383</v>
      </c>
      <c r="F89" s="1" t="s">
        <v>106</v>
      </c>
      <c r="G89" s="1" t="s">
        <v>219</v>
      </c>
      <c r="H89" s="3">
        <v>1988</v>
      </c>
      <c r="J89" s="42"/>
      <c r="K89" s="42"/>
      <c r="M89" s="2"/>
      <c r="N89" s="3" t="str">
        <f t="shared" si="10"/>
        <v>No</v>
      </c>
      <c r="S89" s="44"/>
      <c r="T89" s="44"/>
      <c r="U89" s="8"/>
      <c r="V89" s="8"/>
      <c r="W89" s="13">
        <f t="shared" si="8"/>
        <v>1</v>
      </c>
      <c r="X89" s="13">
        <f t="shared" si="9"/>
        <v>0</v>
      </c>
      <c r="Y89" s="13">
        <f t="shared" si="12"/>
        <v>0</v>
      </c>
    </row>
    <row r="90" spans="1:25" x14ac:dyDescent="0.2">
      <c r="A90" s="4"/>
      <c r="B90" s="3">
        <f t="shared" si="11"/>
        <v>88</v>
      </c>
      <c r="C90" s="1" t="s">
        <v>220</v>
      </c>
      <c r="D90" s="1" t="s">
        <v>65</v>
      </c>
      <c r="E90" s="3">
        <v>383</v>
      </c>
      <c r="F90" s="1" t="s">
        <v>106</v>
      </c>
      <c r="G90" s="1" t="s">
        <v>219</v>
      </c>
      <c r="H90" s="3">
        <v>1988</v>
      </c>
      <c r="J90" s="42"/>
      <c r="K90" s="42"/>
      <c r="M90" s="2"/>
      <c r="N90" s="3" t="str">
        <f t="shared" si="10"/>
        <v>No</v>
      </c>
      <c r="S90" s="44"/>
      <c r="T90" s="44"/>
      <c r="U90" s="8"/>
      <c r="V90" s="8"/>
      <c r="W90" s="13">
        <f t="shared" si="8"/>
        <v>1</v>
      </c>
      <c r="X90" s="13">
        <f t="shared" si="9"/>
        <v>0</v>
      </c>
      <c r="Y90" s="13">
        <f t="shared" si="12"/>
        <v>0</v>
      </c>
    </row>
    <row r="91" spans="1:25" x14ac:dyDescent="0.2">
      <c r="A91" s="4"/>
      <c r="B91" s="3">
        <f t="shared" si="11"/>
        <v>89</v>
      </c>
      <c r="C91" s="1" t="s">
        <v>220</v>
      </c>
      <c r="D91" s="1" t="s">
        <v>152</v>
      </c>
      <c r="E91" s="3">
        <v>383</v>
      </c>
      <c r="F91" s="1" t="s">
        <v>106</v>
      </c>
      <c r="G91" s="1" t="s">
        <v>219</v>
      </c>
      <c r="H91" s="3">
        <v>1987</v>
      </c>
      <c r="J91" s="42"/>
      <c r="K91" s="42"/>
      <c r="M91" s="2"/>
      <c r="N91" s="3" t="str">
        <f t="shared" si="10"/>
        <v>No</v>
      </c>
      <c r="S91" s="44"/>
      <c r="T91" s="44"/>
      <c r="U91" s="8"/>
      <c r="V91" s="8"/>
      <c r="W91" s="13">
        <f t="shared" si="8"/>
        <v>1</v>
      </c>
      <c r="X91" s="13">
        <f t="shared" si="9"/>
        <v>0</v>
      </c>
      <c r="Y91" s="13">
        <f t="shared" si="12"/>
        <v>0</v>
      </c>
    </row>
    <row r="92" spans="1:25" x14ac:dyDescent="0.2">
      <c r="A92" s="4"/>
      <c r="B92" s="3">
        <f t="shared" si="11"/>
        <v>90</v>
      </c>
      <c r="C92" s="1" t="s">
        <v>220</v>
      </c>
      <c r="D92" s="5" t="s">
        <v>107</v>
      </c>
      <c r="E92" s="3">
        <v>383</v>
      </c>
      <c r="F92" s="1" t="s">
        <v>106</v>
      </c>
      <c r="G92" s="1" t="s">
        <v>219</v>
      </c>
      <c r="H92" s="3">
        <v>1988</v>
      </c>
      <c r="J92" s="42"/>
      <c r="K92" s="42"/>
      <c r="M92" s="2"/>
      <c r="N92" s="3" t="str">
        <f t="shared" si="10"/>
        <v>No</v>
      </c>
      <c r="S92" s="44"/>
      <c r="T92" s="44"/>
      <c r="U92" s="8"/>
      <c r="V92" s="8"/>
      <c r="W92" s="13">
        <f t="shared" si="8"/>
        <v>1</v>
      </c>
      <c r="X92" s="13">
        <f t="shared" si="9"/>
        <v>0</v>
      </c>
      <c r="Y92" s="13">
        <f t="shared" si="12"/>
        <v>0</v>
      </c>
    </row>
    <row r="93" spans="1:25" x14ac:dyDescent="0.2">
      <c r="A93" s="4"/>
      <c r="B93" s="3">
        <f t="shared" si="11"/>
        <v>91</v>
      </c>
      <c r="C93" s="1" t="s">
        <v>220</v>
      </c>
      <c r="D93" s="1" t="s">
        <v>108</v>
      </c>
      <c r="E93" s="3">
        <v>383</v>
      </c>
      <c r="F93" s="1" t="s">
        <v>106</v>
      </c>
      <c r="G93" s="1" t="s">
        <v>219</v>
      </c>
      <c r="H93" s="3">
        <v>1988</v>
      </c>
      <c r="J93" s="42"/>
      <c r="K93" s="42"/>
      <c r="M93" s="2"/>
      <c r="N93" s="3" t="str">
        <f t="shared" si="10"/>
        <v>No</v>
      </c>
      <c r="S93" s="44"/>
      <c r="T93" s="44"/>
      <c r="U93" s="8"/>
      <c r="V93" s="8"/>
      <c r="W93" s="13">
        <f t="shared" si="8"/>
        <v>1</v>
      </c>
      <c r="X93" s="13">
        <f t="shared" si="9"/>
        <v>0</v>
      </c>
      <c r="Y93" s="13">
        <f t="shared" si="12"/>
        <v>0</v>
      </c>
    </row>
    <row r="94" spans="1:25" x14ac:dyDescent="0.2">
      <c r="A94" s="4"/>
      <c r="B94" s="3">
        <f t="shared" si="11"/>
        <v>92</v>
      </c>
      <c r="C94" s="1" t="s">
        <v>220</v>
      </c>
      <c r="D94" s="1" t="s">
        <v>158</v>
      </c>
      <c r="E94" s="3">
        <v>383</v>
      </c>
      <c r="F94" s="1" t="s">
        <v>106</v>
      </c>
      <c r="G94" s="1" t="s">
        <v>219</v>
      </c>
      <c r="H94" s="3">
        <v>1988</v>
      </c>
      <c r="J94" s="42"/>
      <c r="K94" s="42"/>
      <c r="M94" s="2"/>
      <c r="N94" s="3" t="str">
        <f t="shared" si="10"/>
        <v>No</v>
      </c>
      <c r="S94" s="44"/>
      <c r="T94" s="44"/>
      <c r="U94" s="8"/>
      <c r="V94" s="8"/>
      <c r="W94" s="13">
        <f t="shared" si="8"/>
        <v>1</v>
      </c>
      <c r="X94" s="13">
        <f t="shared" si="9"/>
        <v>0</v>
      </c>
      <c r="Y94" s="13">
        <f t="shared" si="12"/>
        <v>0</v>
      </c>
    </row>
    <row r="95" spans="1:25" x14ac:dyDescent="0.2">
      <c r="A95" s="4"/>
      <c r="B95" s="3">
        <f t="shared" si="11"/>
        <v>93</v>
      </c>
      <c r="C95" s="1" t="s">
        <v>113</v>
      </c>
      <c r="D95" s="1" t="s">
        <v>110</v>
      </c>
      <c r="F95" s="1" t="s">
        <v>114</v>
      </c>
      <c r="G95" s="1" t="s">
        <v>214</v>
      </c>
      <c r="H95" s="3">
        <v>1995</v>
      </c>
      <c r="J95" s="42"/>
      <c r="K95" s="42"/>
      <c r="M95" s="2"/>
      <c r="N95" s="3" t="str">
        <f t="shared" si="10"/>
        <v>No</v>
      </c>
      <c r="S95" s="44"/>
      <c r="T95" s="44"/>
      <c r="U95" s="8"/>
      <c r="V95" s="8"/>
      <c r="W95" s="13">
        <f t="shared" si="8"/>
        <v>1</v>
      </c>
      <c r="X95" s="13">
        <f t="shared" si="9"/>
        <v>0</v>
      </c>
      <c r="Y95" s="13">
        <f t="shared" si="12"/>
        <v>0</v>
      </c>
    </row>
    <row r="96" spans="1:25" x14ac:dyDescent="0.2">
      <c r="A96" s="4"/>
      <c r="B96" s="3">
        <f t="shared" si="11"/>
        <v>94</v>
      </c>
      <c r="C96" s="1" t="s">
        <v>113</v>
      </c>
      <c r="D96" s="1" t="s">
        <v>111</v>
      </c>
      <c r="F96" s="1" t="s">
        <v>114</v>
      </c>
      <c r="G96" s="1" t="s">
        <v>214</v>
      </c>
      <c r="H96" s="3">
        <v>1995</v>
      </c>
      <c r="J96" s="42"/>
      <c r="K96" s="42"/>
      <c r="M96" s="2"/>
      <c r="N96" s="3" t="str">
        <f t="shared" si="10"/>
        <v>No</v>
      </c>
      <c r="S96" s="44"/>
      <c r="T96" s="44"/>
      <c r="U96" s="8"/>
      <c r="V96" s="8"/>
      <c r="W96" s="13">
        <f t="shared" si="8"/>
        <v>1</v>
      </c>
      <c r="X96" s="13">
        <f t="shared" si="9"/>
        <v>0</v>
      </c>
      <c r="Y96" s="13">
        <f t="shared" si="12"/>
        <v>0</v>
      </c>
    </row>
    <row r="97" spans="1:25" x14ac:dyDescent="0.2">
      <c r="A97" s="4"/>
      <c r="B97" s="3">
        <f t="shared" si="11"/>
        <v>95</v>
      </c>
      <c r="C97" s="1" t="s">
        <v>113</v>
      </c>
      <c r="D97" s="1" t="s">
        <v>112</v>
      </c>
      <c r="F97" s="1" t="s">
        <v>114</v>
      </c>
      <c r="G97" s="1" t="s">
        <v>214</v>
      </c>
      <c r="H97" s="3">
        <v>1995</v>
      </c>
      <c r="J97" s="42"/>
      <c r="K97" s="42"/>
      <c r="M97" s="2"/>
      <c r="N97" s="3" t="str">
        <f t="shared" si="10"/>
        <v>No</v>
      </c>
      <c r="S97" s="44"/>
      <c r="T97" s="44"/>
      <c r="U97" s="8"/>
      <c r="V97" s="8"/>
      <c r="W97" s="13">
        <f t="shared" si="8"/>
        <v>1</v>
      </c>
      <c r="X97" s="13">
        <f t="shared" si="9"/>
        <v>0</v>
      </c>
      <c r="Y97" s="13">
        <f t="shared" si="12"/>
        <v>0</v>
      </c>
    </row>
    <row r="98" spans="1:25" x14ac:dyDescent="0.2">
      <c r="A98" s="4"/>
      <c r="B98" s="3">
        <f t="shared" si="11"/>
        <v>96</v>
      </c>
      <c r="C98" s="1" t="s">
        <v>113</v>
      </c>
      <c r="D98" s="1" t="s">
        <v>91</v>
      </c>
      <c r="F98" s="1" t="s">
        <v>114</v>
      </c>
      <c r="G98" s="1" t="s">
        <v>214</v>
      </c>
      <c r="H98" s="3">
        <v>1995</v>
      </c>
      <c r="J98" s="42"/>
      <c r="K98" s="42"/>
      <c r="M98" s="2"/>
      <c r="N98" s="3" t="str">
        <f t="shared" si="10"/>
        <v>No</v>
      </c>
      <c r="S98" s="44"/>
      <c r="T98" s="44"/>
      <c r="U98" s="8"/>
      <c r="V98" s="8"/>
      <c r="W98" s="13">
        <f t="shared" si="8"/>
        <v>1</v>
      </c>
      <c r="X98" s="13">
        <f t="shared" si="9"/>
        <v>0</v>
      </c>
      <c r="Y98" s="13">
        <f t="shared" si="12"/>
        <v>0</v>
      </c>
    </row>
    <row r="99" spans="1:25" x14ac:dyDescent="0.2">
      <c r="A99" s="4"/>
      <c r="B99" s="3">
        <f t="shared" si="11"/>
        <v>97</v>
      </c>
      <c r="C99" s="1" t="s">
        <v>113</v>
      </c>
      <c r="D99" s="1" t="s">
        <v>158</v>
      </c>
      <c r="F99" s="1" t="s">
        <v>114</v>
      </c>
      <c r="G99" s="1" t="s">
        <v>214</v>
      </c>
      <c r="H99" s="3">
        <v>1995</v>
      </c>
      <c r="J99" s="42"/>
      <c r="K99" s="42"/>
      <c r="M99" s="2"/>
      <c r="N99" s="3" t="str">
        <f t="shared" si="10"/>
        <v>No</v>
      </c>
      <c r="S99" s="44"/>
      <c r="T99" s="44"/>
      <c r="U99" s="8"/>
      <c r="V99" s="8"/>
      <c r="W99" s="13">
        <f t="shared" ref="W99:W130" si="13">IF(H99&gt;0,1,0)</f>
        <v>1</v>
      </c>
      <c r="X99" s="13">
        <f t="shared" ref="X99:X130" si="14">IF(2014-H99&gt;50,1,0)</f>
        <v>0</v>
      </c>
      <c r="Y99" s="13">
        <f t="shared" si="12"/>
        <v>0</v>
      </c>
    </row>
    <row r="100" spans="1:25" x14ac:dyDescent="0.2">
      <c r="A100" s="4"/>
      <c r="B100" s="3">
        <f t="shared" si="11"/>
        <v>98</v>
      </c>
      <c r="C100" s="1" t="s">
        <v>216</v>
      </c>
      <c r="D100" s="1" t="s">
        <v>115</v>
      </c>
      <c r="E100" s="3">
        <v>289</v>
      </c>
      <c r="F100" s="1" t="s">
        <v>223</v>
      </c>
      <c r="G100" s="1" t="s">
        <v>214</v>
      </c>
      <c r="H100" s="3">
        <v>1989</v>
      </c>
      <c r="J100" s="42"/>
      <c r="K100" s="42"/>
      <c r="M100" s="2"/>
      <c r="N100" s="3" t="str">
        <f t="shared" si="10"/>
        <v>No</v>
      </c>
      <c r="S100" s="44"/>
      <c r="T100" s="44"/>
      <c r="U100" s="8"/>
      <c r="V100" s="8"/>
      <c r="W100" s="13">
        <f t="shared" si="13"/>
        <v>1</v>
      </c>
      <c r="X100" s="13">
        <f t="shared" si="14"/>
        <v>0</v>
      </c>
      <c r="Y100" s="13">
        <f t="shared" si="12"/>
        <v>0</v>
      </c>
    </row>
    <row r="101" spans="1:25" x14ac:dyDescent="0.2">
      <c r="A101" s="4"/>
      <c r="B101" s="3">
        <f t="shared" si="11"/>
        <v>99</v>
      </c>
      <c r="C101" s="1" t="s">
        <v>115</v>
      </c>
      <c r="D101" s="1" t="s">
        <v>116</v>
      </c>
      <c r="E101" s="3">
        <v>1850</v>
      </c>
      <c r="F101" s="1" t="s">
        <v>117</v>
      </c>
      <c r="G101" s="1" t="s">
        <v>214</v>
      </c>
      <c r="H101" s="3">
        <v>1988</v>
      </c>
      <c r="J101" s="42"/>
      <c r="K101" s="42"/>
      <c r="M101" s="2"/>
      <c r="N101" s="3" t="str">
        <f t="shared" si="10"/>
        <v>No</v>
      </c>
      <c r="S101" s="44"/>
      <c r="T101" s="44"/>
      <c r="U101" s="8"/>
      <c r="V101" s="8"/>
      <c r="W101" s="13">
        <f t="shared" si="13"/>
        <v>1</v>
      </c>
      <c r="X101" s="13">
        <f t="shared" si="14"/>
        <v>0</v>
      </c>
      <c r="Y101" s="13">
        <f t="shared" si="12"/>
        <v>0</v>
      </c>
    </row>
    <row r="102" spans="1:25" x14ac:dyDescent="0.2">
      <c r="A102" s="4"/>
      <c r="B102" s="3">
        <f t="shared" si="11"/>
        <v>100</v>
      </c>
      <c r="C102" s="1" t="s">
        <v>115</v>
      </c>
      <c r="D102" s="1" t="s">
        <v>118</v>
      </c>
      <c r="E102" s="3">
        <v>1850</v>
      </c>
      <c r="F102" s="1" t="s">
        <v>117</v>
      </c>
      <c r="G102" s="1" t="s">
        <v>214</v>
      </c>
      <c r="H102" s="3">
        <v>1988</v>
      </c>
      <c r="J102" s="42"/>
      <c r="K102" s="42"/>
      <c r="M102" s="2"/>
      <c r="N102" s="3" t="str">
        <f t="shared" si="10"/>
        <v>No</v>
      </c>
      <c r="S102" s="44"/>
      <c r="T102" s="44"/>
      <c r="U102" s="8"/>
      <c r="V102" s="8"/>
      <c r="W102" s="13">
        <f t="shared" si="13"/>
        <v>1</v>
      </c>
      <c r="X102" s="13">
        <f t="shared" si="14"/>
        <v>0</v>
      </c>
      <c r="Y102" s="13">
        <f t="shared" si="12"/>
        <v>0</v>
      </c>
    </row>
    <row r="103" spans="1:25" x14ac:dyDescent="0.2">
      <c r="A103" s="4"/>
      <c r="B103" s="3">
        <f t="shared" si="11"/>
        <v>101</v>
      </c>
      <c r="C103" s="1" t="s">
        <v>115</v>
      </c>
      <c r="D103" s="1" t="s">
        <v>28</v>
      </c>
      <c r="F103" s="1" t="s">
        <v>130</v>
      </c>
      <c r="G103" s="1" t="s">
        <v>214</v>
      </c>
      <c r="H103" s="3">
        <v>1965</v>
      </c>
      <c r="J103" s="42"/>
      <c r="K103" s="42"/>
      <c r="M103" s="2"/>
      <c r="N103" s="3" t="str">
        <f t="shared" si="10"/>
        <v>No</v>
      </c>
      <c r="S103" s="44"/>
      <c r="T103" s="44"/>
      <c r="U103" s="8"/>
      <c r="V103" s="8"/>
      <c r="W103" s="13">
        <f t="shared" si="13"/>
        <v>1</v>
      </c>
      <c r="X103" s="13">
        <f t="shared" si="14"/>
        <v>0</v>
      </c>
      <c r="Y103" s="13">
        <f t="shared" si="12"/>
        <v>0</v>
      </c>
    </row>
    <row r="104" spans="1:25" x14ac:dyDescent="0.2">
      <c r="A104" s="4"/>
      <c r="B104" s="3">
        <f t="shared" si="11"/>
        <v>102</v>
      </c>
      <c r="C104" s="1" t="s">
        <v>115</v>
      </c>
      <c r="D104" s="1" t="s">
        <v>115</v>
      </c>
      <c r="E104" s="3">
        <v>311</v>
      </c>
      <c r="F104" s="1" t="s">
        <v>131</v>
      </c>
      <c r="G104" s="1" t="s">
        <v>214</v>
      </c>
      <c r="H104" s="3">
        <v>2011</v>
      </c>
      <c r="J104" s="42"/>
      <c r="K104" s="42"/>
      <c r="M104" s="2"/>
      <c r="N104" s="3" t="str">
        <f t="shared" si="10"/>
        <v>No</v>
      </c>
      <c r="S104" s="44"/>
      <c r="T104" s="44"/>
      <c r="U104" s="8"/>
      <c r="V104" s="8"/>
      <c r="W104" s="13">
        <f t="shared" si="13"/>
        <v>1</v>
      </c>
      <c r="X104" s="13">
        <f t="shared" si="14"/>
        <v>0</v>
      </c>
      <c r="Y104" s="13">
        <f t="shared" si="12"/>
        <v>0</v>
      </c>
    </row>
    <row r="105" spans="1:25" x14ac:dyDescent="0.2">
      <c r="A105" s="4"/>
      <c r="B105" s="3">
        <f t="shared" si="11"/>
        <v>103</v>
      </c>
      <c r="C105" s="1" t="s">
        <v>115</v>
      </c>
      <c r="D105" s="1" t="s">
        <v>119</v>
      </c>
      <c r="E105" s="3">
        <v>415</v>
      </c>
      <c r="F105" s="1" t="s">
        <v>20</v>
      </c>
      <c r="G105" s="1" t="s">
        <v>214</v>
      </c>
      <c r="H105" s="3">
        <v>2012</v>
      </c>
      <c r="J105" s="42"/>
      <c r="K105" s="42"/>
      <c r="M105" s="2"/>
      <c r="N105" s="3" t="str">
        <f t="shared" si="10"/>
        <v>No</v>
      </c>
      <c r="S105" s="44"/>
      <c r="T105" s="44"/>
      <c r="U105" s="8"/>
      <c r="V105" s="8"/>
      <c r="W105" s="13">
        <f t="shared" si="13"/>
        <v>1</v>
      </c>
      <c r="X105" s="13">
        <f t="shared" si="14"/>
        <v>0</v>
      </c>
      <c r="Y105" s="13">
        <f t="shared" si="12"/>
        <v>0</v>
      </c>
    </row>
    <row r="106" spans="1:25" x14ac:dyDescent="0.2">
      <c r="A106" s="4"/>
      <c r="B106" s="3">
        <f t="shared" si="11"/>
        <v>104</v>
      </c>
      <c r="C106" s="1" t="s">
        <v>132</v>
      </c>
      <c r="D106" s="1" t="s">
        <v>122</v>
      </c>
      <c r="E106" s="3">
        <v>122</v>
      </c>
      <c r="F106" s="1" t="s">
        <v>133</v>
      </c>
      <c r="G106" s="1" t="s">
        <v>214</v>
      </c>
      <c r="H106" s="3">
        <v>1940</v>
      </c>
      <c r="J106" s="42"/>
      <c r="K106" s="42"/>
      <c r="M106" s="2"/>
      <c r="N106" s="3" t="str">
        <f t="shared" si="10"/>
        <v>Yes</v>
      </c>
      <c r="S106" s="44"/>
      <c r="T106" s="44"/>
      <c r="U106" s="8"/>
      <c r="V106" s="8"/>
      <c r="W106" s="13">
        <f t="shared" si="13"/>
        <v>1</v>
      </c>
      <c r="X106" s="13">
        <f t="shared" si="14"/>
        <v>1</v>
      </c>
      <c r="Y106" s="13">
        <f t="shared" si="12"/>
        <v>1</v>
      </c>
    </row>
    <row r="107" spans="1:25" x14ac:dyDescent="0.2">
      <c r="A107" s="4"/>
      <c r="B107" s="3">
        <f t="shared" si="11"/>
        <v>105</v>
      </c>
      <c r="C107" s="1" t="s">
        <v>134</v>
      </c>
      <c r="D107" s="1" t="s">
        <v>152</v>
      </c>
      <c r="E107" s="3">
        <v>1121</v>
      </c>
      <c r="F107" s="1" t="s">
        <v>135</v>
      </c>
      <c r="G107" s="1" t="s">
        <v>214</v>
      </c>
      <c r="H107" s="3">
        <v>1975</v>
      </c>
      <c r="J107" s="42"/>
      <c r="K107" s="42"/>
      <c r="M107" s="2"/>
      <c r="N107" s="3" t="str">
        <f t="shared" si="10"/>
        <v>No</v>
      </c>
      <c r="S107" s="44"/>
      <c r="T107" s="44"/>
      <c r="U107" s="8"/>
      <c r="V107" s="8"/>
      <c r="W107" s="13">
        <f t="shared" si="13"/>
        <v>1</v>
      </c>
      <c r="X107" s="13">
        <f t="shared" si="14"/>
        <v>0</v>
      </c>
      <c r="Y107" s="13">
        <f t="shared" si="12"/>
        <v>0</v>
      </c>
    </row>
    <row r="108" spans="1:25" x14ac:dyDescent="0.2">
      <c r="A108" s="4"/>
      <c r="B108" s="3">
        <f t="shared" si="11"/>
        <v>106</v>
      </c>
      <c r="C108" s="1" t="s">
        <v>136</v>
      </c>
      <c r="D108" s="1" t="s">
        <v>55</v>
      </c>
      <c r="F108" s="1" t="s">
        <v>223</v>
      </c>
      <c r="G108" s="1" t="s">
        <v>214</v>
      </c>
      <c r="H108" s="3">
        <v>1960</v>
      </c>
      <c r="J108" s="42"/>
      <c r="K108" s="42"/>
      <c r="M108" s="2"/>
      <c r="N108" s="3" t="str">
        <f t="shared" si="10"/>
        <v>Yes</v>
      </c>
      <c r="S108" s="44"/>
      <c r="T108" s="44"/>
      <c r="U108" s="8"/>
      <c r="V108" s="8"/>
      <c r="W108" s="13">
        <f t="shared" si="13"/>
        <v>1</v>
      </c>
      <c r="X108" s="13">
        <f t="shared" si="14"/>
        <v>1</v>
      </c>
      <c r="Y108" s="13">
        <f t="shared" si="12"/>
        <v>1</v>
      </c>
    </row>
    <row r="109" spans="1:25" x14ac:dyDescent="0.2">
      <c r="A109" s="4"/>
      <c r="B109" s="3">
        <f t="shared" si="11"/>
        <v>107</v>
      </c>
      <c r="C109" s="1" t="s">
        <v>137</v>
      </c>
      <c r="D109" s="1" t="s">
        <v>55</v>
      </c>
      <c r="F109" s="1" t="s">
        <v>223</v>
      </c>
      <c r="G109" s="1" t="s">
        <v>214</v>
      </c>
      <c r="H109" s="3">
        <v>1960</v>
      </c>
      <c r="J109" s="42"/>
      <c r="K109" s="42"/>
      <c r="M109" s="2"/>
      <c r="N109" s="3" t="str">
        <f t="shared" si="10"/>
        <v>Yes</v>
      </c>
      <c r="S109" s="44"/>
      <c r="T109" s="44"/>
      <c r="U109" s="8"/>
      <c r="V109" s="8"/>
      <c r="W109" s="13">
        <f t="shared" si="13"/>
        <v>1</v>
      </c>
      <c r="X109" s="13">
        <f t="shared" si="14"/>
        <v>1</v>
      </c>
      <c r="Y109" s="13">
        <f t="shared" si="12"/>
        <v>1</v>
      </c>
    </row>
    <row r="110" spans="1:25" x14ac:dyDescent="0.2">
      <c r="A110" s="4"/>
      <c r="B110" s="3">
        <f t="shared" si="11"/>
        <v>108</v>
      </c>
      <c r="C110" s="1" t="s">
        <v>139</v>
      </c>
      <c r="D110" s="1" t="s">
        <v>152</v>
      </c>
      <c r="F110" s="1" t="s">
        <v>223</v>
      </c>
      <c r="G110" s="1" t="s">
        <v>214</v>
      </c>
      <c r="H110" s="3">
        <v>1960</v>
      </c>
      <c r="J110" s="42"/>
      <c r="K110" s="42"/>
      <c r="M110" s="2"/>
      <c r="N110" s="3" t="str">
        <f t="shared" si="10"/>
        <v>Yes</v>
      </c>
      <c r="S110" s="44"/>
      <c r="T110" s="44"/>
      <c r="U110" s="8"/>
      <c r="V110" s="8"/>
      <c r="W110" s="13">
        <f t="shared" si="13"/>
        <v>1</v>
      </c>
      <c r="X110" s="13">
        <f t="shared" si="14"/>
        <v>1</v>
      </c>
      <c r="Y110" s="13">
        <f t="shared" si="12"/>
        <v>1</v>
      </c>
    </row>
    <row r="111" spans="1:25" x14ac:dyDescent="0.2">
      <c r="A111" s="4"/>
      <c r="B111" s="3">
        <f t="shared" si="11"/>
        <v>109</v>
      </c>
      <c r="C111" s="1" t="s">
        <v>139</v>
      </c>
      <c r="D111" s="1" t="s">
        <v>138</v>
      </c>
      <c r="F111" s="1" t="s">
        <v>223</v>
      </c>
      <c r="G111" s="1" t="s">
        <v>214</v>
      </c>
      <c r="J111" s="42"/>
      <c r="K111" s="42"/>
      <c r="M111" s="2"/>
      <c r="N111" s="3" t="str">
        <f t="shared" si="10"/>
        <v>No</v>
      </c>
      <c r="S111" s="44"/>
      <c r="T111" s="44"/>
      <c r="U111" s="8"/>
      <c r="V111" s="8"/>
      <c r="W111" s="13">
        <f t="shared" si="13"/>
        <v>0</v>
      </c>
      <c r="X111" s="13">
        <f t="shared" si="14"/>
        <v>1</v>
      </c>
      <c r="Y111" s="13">
        <f t="shared" si="12"/>
        <v>0</v>
      </c>
    </row>
    <row r="112" spans="1:25" x14ac:dyDescent="0.2">
      <c r="A112" s="4"/>
      <c r="B112" s="3">
        <f t="shared" si="11"/>
        <v>110</v>
      </c>
      <c r="C112" s="1" t="s">
        <v>139</v>
      </c>
      <c r="D112" s="1" t="s">
        <v>152</v>
      </c>
      <c r="F112" s="1" t="s">
        <v>223</v>
      </c>
      <c r="G112" s="1" t="s">
        <v>214</v>
      </c>
      <c r="H112" s="3">
        <v>1960</v>
      </c>
      <c r="J112" s="42"/>
      <c r="K112" s="42"/>
      <c r="M112" s="2"/>
      <c r="N112" s="3" t="str">
        <f t="shared" si="10"/>
        <v>Yes</v>
      </c>
      <c r="S112" s="44"/>
      <c r="T112" s="44"/>
      <c r="U112" s="8"/>
      <c r="V112" s="8"/>
      <c r="W112" s="13">
        <f t="shared" si="13"/>
        <v>1</v>
      </c>
      <c r="X112" s="13">
        <f t="shared" si="14"/>
        <v>1</v>
      </c>
      <c r="Y112" s="13">
        <f t="shared" si="12"/>
        <v>1</v>
      </c>
    </row>
    <row r="113" spans="1:25" x14ac:dyDescent="0.2">
      <c r="A113" s="4"/>
      <c r="B113" s="3">
        <f t="shared" si="11"/>
        <v>111</v>
      </c>
      <c r="C113" s="1" t="s">
        <v>221</v>
      </c>
      <c r="E113" s="3">
        <v>1</v>
      </c>
      <c r="F113" s="1" t="s">
        <v>140</v>
      </c>
      <c r="G113" s="1" t="s">
        <v>214</v>
      </c>
      <c r="H113" s="3">
        <v>1905</v>
      </c>
      <c r="J113" s="42"/>
      <c r="K113" s="42"/>
      <c r="M113" s="2"/>
      <c r="N113" s="3" t="str">
        <f t="shared" si="10"/>
        <v>Yes</v>
      </c>
      <c r="S113" s="44"/>
      <c r="T113" s="44"/>
      <c r="U113" s="8"/>
      <c r="V113" s="8"/>
      <c r="W113" s="13">
        <f t="shared" si="13"/>
        <v>1</v>
      </c>
      <c r="X113" s="13">
        <f t="shared" si="14"/>
        <v>1</v>
      </c>
      <c r="Y113" s="13">
        <f t="shared" si="12"/>
        <v>1</v>
      </c>
    </row>
    <row r="114" spans="1:25" x14ac:dyDescent="0.2">
      <c r="A114" s="4"/>
      <c r="B114" s="3">
        <f t="shared" si="11"/>
        <v>112</v>
      </c>
      <c r="C114" s="1" t="s">
        <v>222</v>
      </c>
      <c r="D114" s="1" t="s">
        <v>141</v>
      </c>
      <c r="E114" s="3">
        <v>545</v>
      </c>
      <c r="F114" s="1" t="s">
        <v>142</v>
      </c>
      <c r="G114" s="1" t="s">
        <v>214</v>
      </c>
      <c r="H114" s="3">
        <v>1982</v>
      </c>
      <c r="J114" s="42"/>
      <c r="K114" s="42"/>
      <c r="M114" s="2"/>
      <c r="N114" s="3" t="str">
        <f t="shared" si="10"/>
        <v>No</v>
      </c>
      <c r="S114" s="44"/>
      <c r="T114" s="44"/>
      <c r="U114" s="8"/>
      <c r="V114" s="8"/>
      <c r="W114" s="13">
        <f t="shared" si="13"/>
        <v>1</v>
      </c>
      <c r="X114" s="13">
        <f t="shared" si="14"/>
        <v>0</v>
      </c>
      <c r="Y114" s="13">
        <f t="shared" si="12"/>
        <v>0</v>
      </c>
    </row>
    <row r="115" spans="1:25" x14ac:dyDescent="0.2">
      <c r="A115" s="4"/>
      <c r="B115" s="3">
        <f t="shared" si="11"/>
        <v>113</v>
      </c>
      <c r="C115" s="1" t="s">
        <v>143</v>
      </c>
      <c r="D115" s="1" t="s">
        <v>120</v>
      </c>
      <c r="E115" s="3">
        <v>801</v>
      </c>
      <c r="F115" s="1" t="s">
        <v>144</v>
      </c>
      <c r="G115" s="1" t="s">
        <v>214</v>
      </c>
      <c r="H115" s="3">
        <v>1979</v>
      </c>
      <c r="J115" s="42"/>
      <c r="K115" s="42"/>
      <c r="M115" s="2"/>
      <c r="N115" s="3" t="str">
        <f t="shared" si="10"/>
        <v>No</v>
      </c>
      <c r="S115" s="44"/>
      <c r="T115" s="44"/>
      <c r="U115" s="8"/>
      <c r="V115" s="8"/>
      <c r="W115" s="13">
        <f t="shared" si="13"/>
        <v>1</v>
      </c>
      <c r="X115" s="13">
        <f t="shared" si="14"/>
        <v>0</v>
      </c>
      <c r="Y115" s="13">
        <f t="shared" si="12"/>
        <v>0</v>
      </c>
    </row>
    <row r="116" spans="1:25" x14ac:dyDescent="0.2">
      <c r="A116" s="4"/>
      <c r="B116" s="3">
        <f t="shared" si="11"/>
        <v>114</v>
      </c>
      <c r="C116" s="1" t="s">
        <v>145</v>
      </c>
      <c r="D116" s="1" t="s">
        <v>71</v>
      </c>
      <c r="F116" s="1" t="s">
        <v>146</v>
      </c>
      <c r="G116" s="1" t="s">
        <v>214</v>
      </c>
      <c r="H116" s="3">
        <v>1987</v>
      </c>
      <c r="J116" s="42"/>
      <c r="K116" s="42"/>
      <c r="M116" s="2"/>
      <c r="N116" s="3" t="str">
        <f t="shared" si="10"/>
        <v>No</v>
      </c>
      <c r="S116" s="44"/>
      <c r="T116" s="44"/>
      <c r="U116" s="8"/>
      <c r="V116" s="8"/>
      <c r="W116" s="13">
        <f t="shared" si="13"/>
        <v>1</v>
      </c>
      <c r="X116" s="13">
        <f t="shared" si="14"/>
        <v>0</v>
      </c>
      <c r="Y116" s="13">
        <f t="shared" si="12"/>
        <v>0</v>
      </c>
    </row>
    <row r="117" spans="1:25" x14ac:dyDescent="0.2">
      <c r="A117" s="4"/>
      <c r="B117" s="3">
        <f t="shared" si="11"/>
        <v>115</v>
      </c>
      <c r="C117" s="1" t="s">
        <v>145</v>
      </c>
      <c r="D117" s="1" t="s">
        <v>91</v>
      </c>
      <c r="F117" s="1" t="s">
        <v>146</v>
      </c>
      <c r="G117" s="1" t="s">
        <v>214</v>
      </c>
      <c r="H117" s="3">
        <v>1978</v>
      </c>
      <c r="J117" s="42"/>
      <c r="K117" s="42"/>
      <c r="M117" s="2"/>
      <c r="N117" s="3" t="str">
        <f t="shared" si="10"/>
        <v>No</v>
      </c>
      <c r="S117" s="44"/>
      <c r="T117" s="44"/>
      <c r="U117" s="8"/>
      <c r="V117" s="8"/>
      <c r="W117" s="13">
        <f t="shared" si="13"/>
        <v>1</v>
      </c>
      <c r="X117" s="13">
        <f t="shared" si="14"/>
        <v>0</v>
      </c>
      <c r="Y117" s="13">
        <f t="shared" ref="Y117:Y180" si="15">+W117*X117</f>
        <v>0</v>
      </c>
    </row>
    <row r="118" spans="1:25" x14ac:dyDescent="0.2">
      <c r="A118" s="4"/>
      <c r="B118" s="3">
        <f t="shared" si="11"/>
        <v>116</v>
      </c>
      <c r="C118" s="1" t="s">
        <v>145</v>
      </c>
      <c r="D118" s="1" t="s">
        <v>71</v>
      </c>
      <c r="F118" s="1" t="s">
        <v>146</v>
      </c>
      <c r="G118" s="1" t="s">
        <v>214</v>
      </c>
      <c r="H118" s="3">
        <v>1988</v>
      </c>
      <c r="J118" s="42"/>
      <c r="K118" s="42"/>
      <c r="M118" s="2"/>
      <c r="N118" s="3" t="str">
        <f t="shared" si="10"/>
        <v>No</v>
      </c>
      <c r="S118" s="44"/>
      <c r="T118" s="44"/>
      <c r="U118" s="8"/>
      <c r="V118" s="8"/>
      <c r="W118" s="13">
        <f t="shared" si="13"/>
        <v>1</v>
      </c>
      <c r="X118" s="13">
        <f t="shared" si="14"/>
        <v>0</v>
      </c>
      <c r="Y118" s="13">
        <f t="shared" si="15"/>
        <v>0</v>
      </c>
    </row>
    <row r="119" spans="1:25" x14ac:dyDescent="0.2">
      <c r="A119" s="4"/>
      <c r="B119" s="3">
        <f t="shared" si="11"/>
        <v>117</v>
      </c>
      <c r="C119" s="1" t="s">
        <v>145</v>
      </c>
      <c r="D119" s="1" t="s">
        <v>71</v>
      </c>
      <c r="F119" s="1" t="s">
        <v>146</v>
      </c>
      <c r="G119" s="1" t="s">
        <v>214</v>
      </c>
      <c r="H119" s="3">
        <v>1992</v>
      </c>
      <c r="J119" s="42"/>
      <c r="K119" s="42"/>
      <c r="M119" s="2"/>
      <c r="N119" s="3" t="str">
        <f t="shared" si="10"/>
        <v>No</v>
      </c>
      <c r="S119" s="44"/>
      <c r="T119" s="44"/>
      <c r="U119" s="8"/>
      <c r="V119" s="8"/>
      <c r="W119" s="13">
        <f t="shared" si="13"/>
        <v>1</v>
      </c>
      <c r="X119" s="13">
        <f t="shared" si="14"/>
        <v>0</v>
      </c>
      <c r="Y119" s="13">
        <f t="shared" si="15"/>
        <v>0</v>
      </c>
    </row>
    <row r="120" spans="1:25" x14ac:dyDescent="0.2">
      <c r="A120" s="4"/>
      <c r="B120" s="3">
        <f t="shared" si="11"/>
        <v>118</v>
      </c>
      <c r="C120" s="1" t="s">
        <v>147</v>
      </c>
      <c r="D120" s="1" t="s">
        <v>91</v>
      </c>
      <c r="F120" s="1" t="s">
        <v>148</v>
      </c>
      <c r="G120" s="1" t="s">
        <v>214</v>
      </c>
      <c r="H120" s="3">
        <v>1995</v>
      </c>
      <c r="J120" s="42"/>
      <c r="K120" s="42"/>
      <c r="M120" s="2"/>
      <c r="N120" s="3" t="str">
        <f t="shared" si="10"/>
        <v>No</v>
      </c>
      <c r="S120" s="44"/>
      <c r="T120" s="44"/>
      <c r="U120" s="8"/>
      <c r="V120" s="8"/>
      <c r="W120" s="13">
        <f t="shared" si="13"/>
        <v>1</v>
      </c>
      <c r="X120" s="13">
        <f t="shared" si="14"/>
        <v>0</v>
      </c>
      <c r="Y120" s="13">
        <f t="shared" si="15"/>
        <v>0</v>
      </c>
    </row>
    <row r="121" spans="1:25" x14ac:dyDescent="0.2">
      <c r="A121" s="4"/>
      <c r="B121" s="3">
        <f t="shared" si="11"/>
        <v>119</v>
      </c>
      <c r="C121" s="1" t="s">
        <v>149</v>
      </c>
      <c r="D121" s="1" t="s">
        <v>91</v>
      </c>
      <c r="E121" s="3">
        <v>1215</v>
      </c>
      <c r="F121" s="1" t="s">
        <v>150</v>
      </c>
      <c r="G121" s="1" t="s">
        <v>214</v>
      </c>
      <c r="H121" s="3">
        <v>1985</v>
      </c>
      <c r="J121" s="42"/>
      <c r="K121" s="42"/>
      <c r="M121" s="2"/>
      <c r="N121" s="3" t="str">
        <f t="shared" si="10"/>
        <v>No</v>
      </c>
      <c r="S121" s="44"/>
      <c r="T121" s="44"/>
      <c r="U121" s="8"/>
      <c r="V121" s="8"/>
      <c r="W121" s="13">
        <f t="shared" si="13"/>
        <v>1</v>
      </c>
      <c r="X121" s="13">
        <f t="shared" si="14"/>
        <v>0</v>
      </c>
      <c r="Y121" s="13">
        <f t="shared" si="15"/>
        <v>0</v>
      </c>
    </row>
    <row r="122" spans="1:25" x14ac:dyDescent="0.2">
      <c r="A122" s="4"/>
      <c r="B122" s="3">
        <f t="shared" si="11"/>
        <v>120</v>
      </c>
      <c r="C122" s="1" t="s">
        <v>159</v>
      </c>
      <c r="D122" s="1" t="s">
        <v>91</v>
      </c>
      <c r="E122" s="3">
        <v>3312</v>
      </c>
      <c r="F122" s="1" t="s">
        <v>151</v>
      </c>
      <c r="G122" s="1" t="s">
        <v>214</v>
      </c>
      <c r="H122" s="3">
        <v>1980</v>
      </c>
      <c r="J122" s="42"/>
      <c r="K122" s="42"/>
      <c r="M122" s="2"/>
      <c r="N122" s="3" t="str">
        <f t="shared" si="10"/>
        <v>No</v>
      </c>
      <c r="S122" s="44"/>
      <c r="T122" s="44"/>
      <c r="U122" s="8"/>
      <c r="V122" s="8"/>
      <c r="W122" s="13">
        <f t="shared" si="13"/>
        <v>1</v>
      </c>
      <c r="X122" s="13">
        <f t="shared" si="14"/>
        <v>0</v>
      </c>
      <c r="Y122" s="13">
        <f t="shared" si="15"/>
        <v>0</v>
      </c>
    </row>
    <row r="123" spans="1:25" x14ac:dyDescent="0.2">
      <c r="A123" s="4"/>
      <c r="B123" s="3">
        <f t="shared" si="11"/>
        <v>121</v>
      </c>
      <c r="C123" s="1" t="s">
        <v>160</v>
      </c>
      <c r="D123" s="1" t="s">
        <v>71</v>
      </c>
      <c r="E123" s="3">
        <v>385</v>
      </c>
      <c r="F123" s="1" t="s">
        <v>161</v>
      </c>
      <c r="G123" s="1" t="s">
        <v>214</v>
      </c>
      <c r="H123" s="3">
        <v>1978</v>
      </c>
      <c r="J123" s="42"/>
      <c r="K123" s="42"/>
      <c r="M123" s="2"/>
      <c r="N123" s="3" t="str">
        <f t="shared" si="10"/>
        <v>No</v>
      </c>
      <c r="S123" s="44"/>
      <c r="T123" s="44"/>
      <c r="U123" s="8"/>
      <c r="V123" s="8"/>
      <c r="W123" s="13">
        <f t="shared" si="13"/>
        <v>1</v>
      </c>
      <c r="X123" s="13">
        <f t="shared" si="14"/>
        <v>0</v>
      </c>
      <c r="Y123" s="13">
        <f t="shared" si="15"/>
        <v>0</v>
      </c>
    </row>
    <row r="124" spans="1:25" x14ac:dyDescent="0.2">
      <c r="A124" s="4"/>
      <c r="B124" s="3">
        <f t="shared" si="11"/>
        <v>122</v>
      </c>
      <c r="C124" s="1" t="s">
        <v>160</v>
      </c>
      <c r="D124" s="1" t="s">
        <v>91</v>
      </c>
      <c r="E124" s="3">
        <v>385</v>
      </c>
      <c r="F124" s="1" t="s">
        <v>161</v>
      </c>
      <c r="G124" s="1" t="s">
        <v>214</v>
      </c>
      <c r="H124" s="3">
        <v>1978</v>
      </c>
      <c r="J124" s="42"/>
      <c r="K124" s="42"/>
      <c r="M124" s="2"/>
      <c r="N124" s="3" t="str">
        <f t="shared" si="10"/>
        <v>No</v>
      </c>
      <c r="S124" s="44"/>
      <c r="T124" s="44"/>
      <c r="U124" s="8"/>
      <c r="V124" s="8"/>
      <c r="W124" s="13">
        <f t="shared" si="13"/>
        <v>1</v>
      </c>
      <c r="X124" s="13">
        <f t="shared" si="14"/>
        <v>0</v>
      </c>
      <c r="Y124" s="13">
        <f t="shared" si="15"/>
        <v>0</v>
      </c>
    </row>
    <row r="125" spans="1:25" x14ac:dyDescent="0.2">
      <c r="A125" s="4"/>
      <c r="B125" s="3">
        <f t="shared" si="11"/>
        <v>123</v>
      </c>
      <c r="C125" s="1" t="s">
        <v>160</v>
      </c>
      <c r="D125" s="1" t="s">
        <v>71</v>
      </c>
      <c r="E125" s="3">
        <v>385</v>
      </c>
      <c r="F125" s="1" t="s">
        <v>161</v>
      </c>
      <c r="G125" s="1" t="s">
        <v>214</v>
      </c>
      <c r="J125" s="42"/>
      <c r="K125" s="42"/>
      <c r="M125" s="2"/>
      <c r="N125" s="3" t="str">
        <f t="shared" si="10"/>
        <v>No</v>
      </c>
      <c r="S125" s="44"/>
      <c r="T125" s="44"/>
      <c r="U125" s="8"/>
      <c r="V125" s="8"/>
      <c r="W125" s="13">
        <f t="shared" si="13"/>
        <v>0</v>
      </c>
      <c r="X125" s="13">
        <f t="shared" si="14"/>
        <v>1</v>
      </c>
      <c r="Y125" s="13">
        <f t="shared" si="15"/>
        <v>0</v>
      </c>
    </row>
    <row r="126" spans="1:25" x14ac:dyDescent="0.2">
      <c r="A126" s="4"/>
      <c r="B126" s="3">
        <f t="shared" si="11"/>
        <v>124</v>
      </c>
      <c r="C126" s="1" t="s">
        <v>162</v>
      </c>
      <c r="D126" s="1" t="s">
        <v>71</v>
      </c>
      <c r="F126" s="1" t="s">
        <v>163</v>
      </c>
      <c r="G126" s="1" t="s">
        <v>214</v>
      </c>
      <c r="H126" s="3">
        <v>1980</v>
      </c>
      <c r="J126" s="42"/>
      <c r="K126" s="42"/>
      <c r="M126" s="2"/>
      <c r="N126" s="3" t="str">
        <f t="shared" si="10"/>
        <v>No</v>
      </c>
      <c r="S126" s="44"/>
      <c r="T126" s="44"/>
      <c r="U126" s="8"/>
      <c r="V126" s="8"/>
      <c r="W126" s="13">
        <f t="shared" si="13"/>
        <v>1</v>
      </c>
      <c r="X126" s="13">
        <f t="shared" si="14"/>
        <v>0</v>
      </c>
      <c r="Y126" s="13">
        <f t="shared" si="15"/>
        <v>0</v>
      </c>
    </row>
    <row r="127" spans="1:25" x14ac:dyDescent="0.2">
      <c r="A127" s="4"/>
      <c r="B127" s="3">
        <f t="shared" si="11"/>
        <v>125</v>
      </c>
      <c r="C127" s="1" t="s">
        <v>164</v>
      </c>
      <c r="D127" s="1" t="s">
        <v>71</v>
      </c>
      <c r="E127" s="3">
        <v>485</v>
      </c>
      <c r="F127" s="1" t="s">
        <v>245</v>
      </c>
      <c r="G127" s="1" t="s">
        <v>214</v>
      </c>
      <c r="H127" s="3">
        <v>1970</v>
      </c>
      <c r="J127" s="42"/>
      <c r="K127" s="42"/>
      <c r="M127" s="2"/>
      <c r="N127" s="3" t="str">
        <f t="shared" si="10"/>
        <v>No</v>
      </c>
      <c r="S127" s="44"/>
      <c r="T127" s="44"/>
      <c r="U127" s="8"/>
      <c r="V127" s="8"/>
      <c r="W127" s="13">
        <f t="shared" si="13"/>
        <v>1</v>
      </c>
      <c r="X127" s="13">
        <f t="shared" si="14"/>
        <v>0</v>
      </c>
      <c r="Y127" s="13">
        <f t="shared" si="15"/>
        <v>0</v>
      </c>
    </row>
    <row r="128" spans="1:25" x14ac:dyDescent="0.2">
      <c r="A128" s="4"/>
      <c r="B128" s="3">
        <f t="shared" si="11"/>
        <v>126</v>
      </c>
      <c r="C128" s="1" t="s">
        <v>37</v>
      </c>
      <c r="D128" s="1" t="s">
        <v>31</v>
      </c>
      <c r="E128" s="3">
        <v>1335</v>
      </c>
      <c r="F128" s="1" t="s">
        <v>165</v>
      </c>
      <c r="G128" s="1" t="s">
        <v>214</v>
      </c>
      <c r="H128" s="3">
        <v>1958</v>
      </c>
      <c r="J128" s="42"/>
      <c r="K128" s="42"/>
      <c r="M128" s="2"/>
      <c r="N128" s="3" t="str">
        <f t="shared" si="10"/>
        <v>Yes</v>
      </c>
      <c r="S128" s="44"/>
      <c r="T128" s="44"/>
      <c r="U128" s="8"/>
      <c r="V128" s="8"/>
      <c r="W128" s="13">
        <f t="shared" si="13"/>
        <v>1</v>
      </c>
      <c r="X128" s="13">
        <f t="shared" si="14"/>
        <v>1</v>
      </c>
      <c r="Y128" s="13">
        <f t="shared" si="15"/>
        <v>1</v>
      </c>
    </row>
    <row r="129" spans="1:25" x14ac:dyDescent="0.2">
      <c r="A129" s="4"/>
      <c r="B129" s="3">
        <f t="shared" si="11"/>
        <v>127</v>
      </c>
      <c r="C129" s="1" t="s">
        <v>166</v>
      </c>
      <c r="D129" s="1" t="s">
        <v>71</v>
      </c>
      <c r="E129" s="3">
        <v>1360</v>
      </c>
      <c r="F129" s="1" t="s">
        <v>246</v>
      </c>
      <c r="G129" s="1" t="s">
        <v>214</v>
      </c>
      <c r="H129" s="3">
        <v>1992</v>
      </c>
      <c r="J129" s="42"/>
      <c r="K129" s="42"/>
      <c r="M129" s="2"/>
      <c r="N129" s="3" t="str">
        <f t="shared" si="10"/>
        <v>No</v>
      </c>
      <c r="S129" s="44"/>
      <c r="T129" s="44"/>
      <c r="U129" s="8"/>
      <c r="V129" s="8"/>
      <c r="W129" s="13">
        <f t="shared" si="13"/>
        <v>1</v>
      </c>
      <c r="X129" s="13">
        <f t="shared" si="14"/>
        <v>0</v>
      </c>
      <c r="Y129" s="13">
        <f t="shared" si="15"/>
        <v>0</v>
      </c>
    </row>
    <row r="130" spans="1:25" x14ac:dyDescent="0.2">
      <c r="A130" s="4"/>
      <c r="B130" s="3">
        <f t="shared" si="11"/>
        <v>128</v>
      </c>
      <c r="C130" s="1" t="s">
        <v>224</v>
      </c>
      <c r="D130" s="1" t="s">
        <v>116</v>
      </c>
      <c r="F130" s="1" t="s">
        <v>167</v>
      </c>
      <c r="G130" s="1" t="s">
        <v>214</v>
      </c>
      <c r="H130" s="3">
        <v>1905</v>
      </c>
      <c r="J130" s="42"/>
      <c r="K130" s="42"/>
      <c r="M130" s="2"/>
      <c r="N130" s="3" t="str">
        <f t="shared" si="10"/>
        <v>Yes</v>
      </c>
      <c r="S130" s="44"/>
      <c r="T130" s="44"/>
      <c r="U130" s="8"/>
      <c r="V130" s="8"/>
      <c r="W130" s="13">
        <f t="shared" si="13"/>
        <v>1</v>
      </c>
      <c r="X130" s="13">
        <f t="shared" si="14"/>
        <v>1</v>
      </c>
      <c r="Y130" s="13">
        <f t="shared" si="15"/>
        <v>1</v>
      </c>
    </row>
    <row r="131" spans="1:25" x14ac:dyDescent="0.2">
      <c r="A131" s="4"/>
      <c r="B131" s="3">
        <f t="shared" si="11"/>
        <v>129</v>
      </c>
      <c r="C131" s="1" t="s">
        <v>225</v>
      </c>
      <c r="D131" s="1" t="s">
        <v>168</v>
      </c>
      <c r="E131" s="3">
        <v>1101</v>
      </c>
      <c r="F131" s="1" t="s">
        <v>169</v>
      </c>
      <c r="G131" s="1" t="s">
        <v>214</v>
      </c>
      <c r="J131" s="42"/>
      <c r="K131" s="42"/>
      <c r="M131" s="2"/>
      <c r="N131" s="3" t="str">
        <f t="shared" si="10"/>
        <v>No</v>
      </c>
      <c r="S131" s="44"/>
      <c r="T131" s="44"/>
      <c r="U131" s="8"/>
      <c r="V131" s="8"/>
      <c r="W131" s="13">
        <f t="shared" ref="W131:W162" si="16">IF(H131&gt;0,1,0)</f>
        <v>0</v>
      </c>
      <c r="X131" s="13">
        <f t="shared" ref="X131:X162" si="17">IF(2014-H131&gt;50,1,0)</f>
        <v>1</v>
      </c>
      <c r="Y131" s="13">
        <f t="shared" si="15"/>
        <v>0</v>
      </c>
    </row>
    <row r="132" spans="1:25" x14ac:dyDescent="0.2">
      <c r="A132" s="4"/>
      <c r="B132" s="3">
        <f t="shared" si="11"/>
        <v>130</v>
      </c>
      <c r="C132" s="1" t="s">
        <v>226</v>
      </c>
      <c r="D132" s="1" t="s">
        <v>53</v>
      </c>
      <c r="E132" s="3">
        <v>1100</v>
      </c>
      <c r="F132" s="1" t="s">
        <v>169</v>
      </c>
      <c r="G132" s="1" t="s">
        <v>214</v>
      </c>
      <c r="H132" s="3">
        <v>1956</v>
      </c>
      <c r="J132" s="42"/>
      <c r="K132" s="42"/>
      <c r="M132" s="2"/>
      <c r="N132" s="3" t="str">
        <f t="shared" si="10"/>
        <v>Yes</v>
      </c>
      <c r="S132" s="44"/>
      <c r="T132" s="44"/>
      <c r="U132" s="8"/>
      <c r="V132" s="8"/>
      <c r="W132" s="13">
        <f t="shared" si="16"/>
        <v>1</v>
      </c>
      <c r="X132" s="13">
        <f t="shared" si="17"/>
        <v>1</v>
      </c>
      <c r="Y132" s="13">
        <f t="shared" si="15"/>
        <v>1</v>
      </c>
    </row>
    <row r="133" spans="1:25" x14ac:dyDescent="0.2">
      <c r="A133" s="4"/>
      <c r="B133" s="3">
        <f t="shared" si="11"/>
        <v>131</v>
      </c>
      <c r="C133" s="1" t="s">
        <v>227</v>
      </c>
      <c r="D133" s="1" t="s">
        <v>51</v>
      </c>
      <c r="E133" s="3">
        <v>800</v>
      </c>
      <c r="F133" s="1" t="s">
        <v>170</v>
      </c>
      <c r="G133" s="1" t="s">
        <v>214</v>
      </c>
      <c r="H133" s="3">
        <v>1900</v>
      </c>
      <c r="J133" s="42"/>
      <c r="K133" s="42"/>
      <c r="M133" s="2"/>
      <c r="N133" s="3" t="str">
        <f t="shared" si="10"/>
        <v>Yes</v>
      </c>
      <c r="S133" s="44"/>
      <c r="T133" s="44"/>
      <c r="U133" s="8"/>
      <c r="V133" s="8"/>
      <c r="W133" s="13">
        <f t="shared" si="16"/>
        <v>1</v>
      </c>
      <c r="X133" s="13">
        <f t="shared" si="17"/>
        <v>1</v>
      </c>
      <c r="Y133" s="13">
        <f t="shared" si="15"/>
        <v>1</v>
      </c>
    </row>
    <row r="134" spans="1:25" x14ac:dyDescent="0.2">
      <c r="A134" s="4"/>
      <c r="B134" s="3">
        <f t="shared" si="11"/>
        <v>132</v>
      </c>
      <c r="C134" s="1" t="s">
        <v>228</v>
      </c>
      <c r="D134" s="1" t="s">
        <v>51</v>
      </c>
      <c r="E134" s="3">
        <v>822</v>
      </c>
      <c r="F134" s="1" t="s">
        <v>170</v>
      </c>
      <c r="G134" s="1" t="s">
        <v>214</v>
      </c>
      <c r="H134" s="3">
        <v>1900</v>
      </c>
      <c r="J134" s="42"/>
      <c r="K134" s="42"/>
      <c r="M134" s="2"/>
      <c r="N134" s="3" t="str">
        <f t="shared" si="10"/>
        <v>Yes</v>
      </c>
      <c r="S134" s="44"/>
      <c r="T134" s="44"/>
      <c r="U134" s="8"/>
      <c r="V134" s="8"/>
      <c r="W134" s="13">
        <f t="shared" si="16"/>
        <v>1</v>
      </c>
      <c r="X134" s="13">
        <f t="shared" si="17"/>
        <v>1</v>
      </c>
      <c r="Y134" s="13">
        <f t="shared" si="15"/>
        <v>1</v>
      </c>
    </row>
    <row r="135" spans="1:25" x14ac:dyDescent="0.2">
      <c r="A135" s="4"/>
      <c r="B135" s="3">
        <f t="shared" si="11"/>
        <v>133</v>
      </c>
      <c r="C135" s="1" t="s">
        <v>229</v>
      </c>
      <c r="D135" s="1" t="s">
        <v>171</v>
      </c>
      <c r="E135" s="3">
        <v>348</v>
      </c>
      <c r="F135" s="1" t="s">
        <v>170</v>
      </c>
      <c r="G135" s="1" t="s">
        <v>214</v>
      </c>
      <c r="H135" s="3">
        <v>1901</v>
      </c>
      <c r="J135" s="42"/>
      <c r="K135" s="42"/>
      <c r="M135" s="2"/>
      <c r="N135" s="3" t="str">
        <f t="shared" si="10"/>
        <v>Yes</v>
      </c>
      <c r="S135" s="44"/>
      <c r="T135" s="44"/>
      <c r="U135" s="8"/>
      <c r="V135" s="8"/>
      <c r="W135" s="13">
        <f t="shared" si="16"/>
        <v>1</v>
      </c>
      <c r="X135" s="13">
        <f t="shared" si="17"/>
        <v>1</v>
      </c>
      <c r="Y135" s="13">
        <f t="shared" si="15"/>
        <v>1</v>
      </c>
    </row>
    <row r="136" spans="1:25" x14ac:dyDescent="0.2">
      <c r="A136" s="4"/>
      <c r="B136" s="3">
        <f t="shared" si="11"/>
        <v>134</v>
      </c>
      <c r="C136" s="1" t="s">
        <v>230</v>
      </c>
      <c r="D136" s="1" t="s">
        <v>152</v>
      </c>
      <c r="E136" s="3">
        <v>215</v>
      </c>
      <c r="F136" s="1" t="s">
        <v>172</v>
      </c>
      <c r="G136" s="1" t="s">
        <v>214</v>
      </c>
      <c r="H136" s="3">
        <v>1856</v>
      </c>
      <c r="J136" s="42"/>
      <c r="K136" s="42"/>
      <c r="M136" s="2"/>
      <c r="N136" s="3" t="str">
        <f t="shared" si="10"/>
        <v>Yes</v>
      </c>
      <c r="S136" s="44"/>
      <c r="T136" s="44"/>
      <c r="U136" s="8"/>
      <c r="V136" s="8"/>
      <c r="W136" s="13">
        <f t="shared" si="16"/>
        <v>1</v>
      </c>
      <c r="X136" s="13">
        <f t="shared" si="17"/>
        <v>1</v>
      </c>
      <c r="Y136" s="13">
        <f t="shared" si="15"/>
        <v>1</v>
      </c>
    </row>
    <row r="137" spans="1:25" x14ac:dyDescent="0.2">
      <c r="A137" s="4"/>
      <c r="B137" s="3">
        <f t="shared" si="11"/>
        <v>135</v>
      </c>
      <c r="C137" s="1" t="s">
        <v>231</v>
      </c>
      <c r="E137" s="3">
        <v>375</v>
      </c>
      <c r="F137" s="1" t="s">
        <v>173</v>
      </c>
      <c r="G137" s="1" t="s">
        <v>214</v>
      </c>
      <c r="H137" s="3">
        <v>1936</v>
      </c>
      <c r="J137" s="42"/>
      <c r="K137" s="42"/>
      <c r="M137" s="2"/>
      <c r="N137" s="3" t="str">
        <f t="shared" si="10"/>
        <v>Yes</v>
      </c>
      <c r="S137" s="44"/>
      <c r="T137" s="44"/>
      <c r="U137" s="8"/>
      <c r="V137" s="8"/>
      <c r="W137" s="13">
        <f t="shared" si="16"/>
        <v>1</v>
      </c>
      <c r="X137" s="13">
        <f t="shared" si="17"/>
        <v>1</v>
      </c>
      <c r="Y137" s="13">
        <f t="shared" si="15"/>
        <v>1</v>
      </c>
    </row>
    <row r="138" spans="1:25" x14ac:dyDescent="0.2">
      <c r="A138" s="4"/>
      <c r="B138" s="3">
        <f t="shared" si="11"/>
        <v>136</v>
      </c>
      <c r="C138" s="1" t="s">
        <v>232</v>
      </c>
      <c r="E138" s="3">
        <v>535</v>
      </c>
      <c r="F138" s="1" t="s">
        <v>170</v>
      </c>
      <c r="G138" s="1" t="s">
        <v>214</v>
      </c>
      <c r="H138" s="3">
        <v>1941</v>
      </c>
      <c r="J138" s="42"/>
      <c r="K138" s="42"/>
      <c r="M138" s="2"/>
      <c r="N138" s="3" t="str">
        <f t="shared" si="10"/>
        <v>Yes</v>
      </c>
      <c r="S138" s="44"/>
      <c r="T138" s="44"/>
      <c r="U138" s="8"/>
      <c r="V138" s="8"/>
      <c r="W138" s="13">
        <f t="shared" si="16"/>
        <v>1</v>
      </c>
      <c r="X138" s="13">
        <f t="shared" si="17"/>
        <v>1</v>
      </c>
      <c r="Y138" s="13">
        <f t="shared" si="15"/>
        <v>1</v>
      </c>
    </row>
    <row r="139" spans="1:25" x14ac:dyDescent="0.2">
      <c r="A139" s="4"/>
      <c r="B139" s="3">
        <f t="shared" si="11"/>
        <v>137</v>
      </c>
      <c r="C139" s="1" t="s">
        <v>247</v>
      </c>
      <c r="D139" s="1" t="s">
        <v>174</v>
      </c>
      <c r="E139" s="3">
        <v>571</v>
      </c>
      <c r="F139" s="1" t="s">
        <v>170</v>
      </c>
      <c r="G139" s="1" t="s">
        <v>214</v>
      </c>
      <c r="H139" s="3">
        <v>1942</v>
      </c>
      <c r="J139" s="42"/>
      <c r="K139" s="42"/>
      <c r="M139" s="2"/>
      <c r="N139" s="3" t="str">
        <f t="shared" si="10"/>
        <v>Yes</v>
      </c>
      <c r="S139" s="44"/>
      <c r="T139" s="44"/>
      <c r="U139" s="8"/>
      <c r="V139" s="8"/>
      <c r="W139" s="13">
        <f t="shared" si="16"/>
        <v>1</v>
      </c>
      <c r="X139" s="13">
        <f t="shared" si="17"/>
        <v>1</v>
      </c>
      <c r="Y139" s="13">
        <f t="shared" si="15"/>
        <v>1</v>
      </c>
    </row>
    <row r="140" spans="1:25" x14ac:dyDescent="0.2">
      <c r="A140" s="4"/>
      <c r="B140" s="3">
        <f t="shared" si="11"/>
        <v>138</v>
      </c>
      <c r="C140" s="1" t="s">
        <v>234</v>
      </c>
      <c r="D140" s="1" t="s">
        <v>122</v>
      </c>
      <c r="E140" s="3">
        <v>126</v>
      </c>
      <c r="F140" s="1" t="s">
        <v>175</v>
      </c>
      <c r="G140" s="1" t="s">
        <v>214</v>
      </c>
      <c r="H140" s="3">
        <v>1988</v>
      </c>
      <c r="J140" s="42"/>
      <c r="K140" s="42"/>
      <c r="M140" s="2"/>
      <c r="N140" s="3" t="str">
        <f t="shared" si="10"/>
        <v>No</v>
      </c>
      <c r="S140" s="44"/>
      <c r="T140" s="44"/>
      <c r="U140" s="8"/>
      <c r="V140" s="8"/>
      <c r="W140" s="13">
        <f t="shared" si="16"/>
        <v>1</v>
      </c>
      <c r="X140" s="13">
        <f t="shared" si="17"/>
        <v>0</v>
      </c>
      <c r="Y140" s="13">
        <f t="shared" si="15"/>
        <v>0</v>
      </c>
    </row>
    <row r="141" spans="1:25" x14ac:dyDescent="0.2">
      <c r="A141" s="4"/>
      <c r="B141" s="3">
        <f t="shared" si="11"/>
        <v>139</v>
      </c>
      <c r="C141" s="1" t="s">
        <v>233</v>
      </c>
      <c r="D141" s="1" t="s">
        <v>71</v>
      </c>
      <c r="F141" s="1" t="s">
        <v>176</v>
      </c>
      <c r="G141" s="1" t="s">
        <v>214</v>
      </c>
      <c r="H141" s="3">
        <v>2000</v>
      </c>
      <c r="J141" s="42"/>
      <c r="K141" s="42"/>
      <c r="M141" s="2"/>
      <c r="N141" s="3" t="str">
        <f t="shared" si="10"/>
        <v>No</v>
      </c>
      <c r="S141" s="44"/>
      <c r="T141" s="44"/>
      <c r="U141" s="8"/>
      <c r="V141" s="8"/>
      <c r="W141" s="13">
        <f t="shared" si="16"/>
        <v>1</v>
      </c>
      <c r="X141" s="13">
        <f t="shared" si="17"/>
        <v>0</v>
      </c>
      <c r="Y141" s="13">
        <f t="shared" si="15"/>
        <v>0</v>
      </c>
    </row>
    <row r="142" spans="1:25" x14ac:dyDescent="0.2">
      <c r="A142" s="4"/>
      <c r="B142" s="3">
        <f t="shared" si="11"/>
        <v>140</v>
      </c>
      <c r="C142" s="1" t="s">
        <v>177</v>
      </c>
      <c r="D142" s="1" t="s">
        <v>71</v>
      </c>
      <c r="F142" s="1" t="s">
        <v>239</v>
      </c>
      <c r="G142" s="1" t="s">
        <v>214</v>
      </c>
      <c r="H142" s="3">
        <v>1994</v>
      </c>
      <c r="J142" s="42"/>
      <c r="K142" s="42"/>
      <c r="M142" s="2"/>
      <c r="N142" s="3" t="str">
        <f t="shared" si="10"/>
        <v>No</v>
      </c>
      <c r="S142" s="44"/>
      <c r="T142" s="44"/>
      <c r="U142" s="8"/>
      <c r="V142" s="8"/>
      <c r="W142" s="13">
        <f t="shared" si="16"/>
        <v>1</v>
      </c>
      <c r="X142" s="13">
        <f t="shared" si="17"/>
        <v>0</v>
      </c>
      <c r="Y142" s="13">
        <f t="shared" si="15"/>
        <v>0</v>
      </c>
    </row>
    <row r="143" spans="1:25" x14ac:dyDescent="0.2">
      <c r="A143" s="4"/>
      <c r="B143" s="3">
        <f t="shared" si="11"/>
        <v>141</v>
      </c>
      <c r="C143" s="1" t="s">
        <v>178</v>
      </c>
      <c r="D143" s="1" t="s">
        <v>91</v>
      </c>
      <c r="F143" s="1" t="s">
        <v>179</v>
      </c>
      <c r="G143" s="1" t="s">
        <v>214</v>
      </c>
      <c r="H143" s="3">
        <v>1992</v>
      </c>
      <c r="J143" s="42"/>
      <c r="K143" s="42"/>
      <c r="M143" s="2"/>
      <c r="N143" s="3" t="str">
        <f t="shared" si="10"/>
        <v>No</v>
      </c>
      <c r="S143" s="44"/>
      <c r="T143" s="44"/>
      <c r="U143" s="8"/>
      <c r="V143" s="8"/>
      <c r="W143" s="13">
        <f t="shared" si="16"/>
        <v>1</v>
      </c>
      <c r="X143" s="13">
        <f t="shared" si="17"/>
        <v>0</v>
      </c>
      <c r="Y143" s="13">
        <f t="shared" si="15"/>
        <v>0</v>
      </c>
    </row>
    <row r="144" spans="1:25" x14ac:dyDescent="0.2">
      <c r="A144" s="4"/>
      <c r="B144" s="3">
        <f t="shared" si="11"/>
        <v>142</v>
      </c>
      <c r="C144" s="1" t="s">
        <v>180</v>
      </c>
      <c r="D144" s="1" t="s">
        <v>71</v>
      </c>
      <c r="F144" s="1" t="s">
        <v>181</v>
      </c>
      <c r="G144" s="1" t="s">
        <v>214</v>
      </c>
      <c r="H144" s="3">
        <v>1975</v>
      </c>
      <c r="J144" s="42"/>
      <c r="K144" s="42"/>
      <c r="M144" s="2"/>
      <c r="N144" s="3" t="str">
        <f t="shared" si="10"/>
        <v>No</v>
      </c>
      <c r="S144" s="44"/>
      <c r="T144" s="44"/>
      <c r="U144" s="8"/>
      <c r="V144" s="8"/>
      <c r="W144" s="13">
        <f t="shared" si="16"/>
        <v>1</v>
      </c>
      <c r="X144" s="13">
        <f t="shared" si="17"/>
        <v>0</v>
      </c>
      <c r="Y144" s="13">
        <f t="shared" si="15"/>
        <v>0</v>
      </c>
    </row>
    <row r="145" spans="1:25" x14ac:dyDescent="0.2">
      <c r="A145" s="4"/>
      <c r="B145" s="3">
        <f t="shared" si="11"/>
        <v>143</v>
      </c>
      <c r="C145" s="1" t="s">
        <v>180</v>
      </c>
      <c r="D145" s="1" t="s">
        <v>71</v>
      </c>
      <c r="F145" s="1" t="s">
        <v>181</v>
      </c>
      <c r="G145" s="1" t="s">
        <v>214</v>
      </c>
      <c r="H145" s="3">
        <v>1987</v>
      </c>
      <c r="J145" s="42"/>
      <c r="K145" s="42"/>
      <c r="M145" s="2"/>
      <c r="N145" s="3" t="str">
        <f t="shared" si="10"/>
        <v>No</v>
      </c>
      <c r="S145" s="44"/>
      <c r="T145" s="44"/>
      <c r="U145" s="8"/>
      <c r="V145" s="8"/>
      <c r="W145" s="13">
        <f t="shared" si="16"/>
        <v>1</v>
      </c>
      <c r="X145" s="13">
        <f t="shared" si="17"/>
        <v>0</v>
      </c>
      <c r="Y145" s="13">
        <f t="shared" si="15"/>
        <v>0</v>
      </c>
    </row>
    <row r="146" spans="1:25" x14ac:dyDescent="0.2">
      <c r="A146" s="4"/>
      <c r="B146" s="3">
        <f t="shared" si="11"/>
        <v>144</v>
      </c>
      <c r="C146" s="1" t="s">
        <v>182</v>
      </c>
      <c r="D146" s="1" t="s">
        <v>91</v>
      </c>
      <c r="E146" s="3">
        <v>604</v>
      </c>
      <c r="F146" s="1" t="s">
        <v>183</v>
      </c>
      <c r="G146" s="1" t="s">
        <v>214</v>
      </c>
      <c r="J146" s="42"/>
      <c r="K146" s="42"/>
      <c r="M146" s="2"/>
      <c r="N146" s="3" t="str">
        <f t="shared" si="10"/>
        <v>No</v>
      </c>
      <c r="S146" s="44"/>
      <c r="T146" s="44"/>
      <c r="U146" s="8"/>
      <c r="V146" s="8"/>
      <c r="W146" s="13">
        <f t="shared" si="16"/>
        <v>0</v>
      </c>
      <c r="X146" s="13">
        <f t="shared" si="17"/>
        <v>1</v>
      </c>
      <c r="Y146" s="13">
        <f t="shared" si="15"/>
        <v>0</v>
      </c>
    </row>
    <row r="147" spans="1:25" x14ac:dyDescent="0.2">
      <c r="A147" s="4"/>
      <c r="B147" s="3">
        <f t="shared" si="11"/>
        <v>145</v>
      </c>
      <c r="C147" s="1" t="s">
        <v>184</v>
      </c>
      <c r="D147" s="1" t="s">
        <v>71</v>
      </c>
      <c r="E147" s="3">
        <v>4540</v>
      </c>
      <c r="F147" s="1" t="s">
        <v>185</v>
      </c>
      <c r="G147" s="1" t="s">
        <v>236</v>
      </c>
      <c r="H147" s="3">
        <v>1978</v>
      </c>
      <c r="J147" s="42"/>
      <c r="K147" s="42"/>
      <c r="M147" s="2"/>
      <c r="N147" s="3" t="str">
        <f t="shared" si="10"/>
        <v>No</v>
      </c>
      <c r="S147" s="44"/>
      <c r="T147" s="44"/>
      <c r="U147" s="8"/>
      <c r="V147" s="8"/>
      <c r="W147" s="13">
        <f t="shared" si="16"/>
        <v>1</v>
      </c>
      <c r="X147" s="13">
        <f t="shared" si="17"/>
        <v>0</v>
      </c>
      <c r="Y147" s="13">
        <f t="shared" si="15"/>
        <v>0</v>
      </c>
    </row>
    <row r="148" spans="1:25" x14ac:dyDescent="0.2">
      <c r="A148" s="4"/>
      <c r="B148" s="3">
        <f t="shared" si="11"/>
        <v>146</v>
      </c>
      <c r="C148" s="1" t="s">
        <v>186</v>
      </c>
      <c r="D148" s="1" t="s">
        <v>91</v>
      </c>
      <c r="E148" s="3">
        <v>2584</v>
      </c>
      <c r="F148" s="1" t="s">
        <v>254</v>
      </c>
      <c r="G148" s="1" t="s">
        <v>236</v>
      </c>
      <c r="H148" s="3">
        <v>1993</v>
      </c>
      <c r="J148" s="42"/>
      <c r="K148" s="42"/>
      <c r="M148" s="2"/>
      <c r="N148" s="3" t="str">
        <f t="shared" si="10"/>
        <v>No</v>
      </c>
      <c r="S148" s="44"/>
      <c r="T148" s="44"/>
      <c r="U148" s="8"/>
      <c r="V148" s="8"/>
      <c r="W148" s="13">
        <f t="shared" si="16"/>
        <v>1</v>
      </c>
      <c r="X148" s="13">
        <f t="shared" si="17"/>
        <v>0</v>
      </c>
      <c r="Y148" s="13">
        <f t="shared" si="15"/>
        <v>0</v>
      </c>
    </row>
    <row r="149" spans="1:25" x14ac:dyDescent="0.2">
      <c r="A149" s="4"/>
      <c r="B149" s="3">
        <f t="shared" si="11"/>
        <v>147</v>
      </c>
      <c r="C149" s="1" t="s">
        <v>38</v>
      </c>
      <c r="D149" s="1" t="s">
        <v>31</v>
      </c>
      <c r="E149" s="3">
        <v>1585</v>
      </c>
      <c r="F149" s="1" t="s">
        <v>187</v>
      </c>
      <c r="G149" s="1" t="s">
        <v>214</v>
      </c>
      <c r="H149" s="3">
        <v>1993</v>
      </c>
      <c r="J149" s="42"/>
      <c r="K149" s="42"/>
      <c r="M149" s="2"/>
      <c r="N149" s="3" t="str">
        <f t="shared" si="10"/>
        <v>No</v>
      </c>
      <c r="S149" s="44"/>
      <c r="T149" s="44"/>
      <c r="U149" s="8"/>
      <c r="V149" s="8"/>
      <c r="W149" s="13">
        <f t="shared" si="16"/>
        <v>1</v>
      </c>
      <c r="X149" s="13">
        <f t="shared" si="17"/>
        <v>0</v>
      </c>
      <c r="Y149" s="13">
        <f t="shared" si="15"/>
        <v>0</v>
      </c>
    </row>
    <row r="150" spans="1:25" x14ac:dyDescent="0.2">
      <c r="A150" s="4"/>
      <c r="B150" s="3">
        <f t="shared" si="11"/>
        <v>148</v>
      </c>
      <c r="C150" s="1" t="s">
        <v>188</v>
      </c>
      <c r="D150" s="1" t="s">
        <v>31</v>
      </c>
      <c r="E150" s="3">
        <v>970</v>
      </c>
      <c r="F150" s="1" t="s">
        <v>189</v>
      </c>
      <c r="G150" s="1" t="s">
        <v>214</v>
      </c>
      <c r="H150" s="3">
        <v>2005</v>
      </c>
      <c r="J150" s="42"/>
      <c r="K150" s="42"/>
      <c r="M150" s="2"/>
      <c r="N150" s="3" t="str">
        <f t="shared" si="10"/>
        <v>No</v>
      </c>
      <c r="S150" s="44"/>
      <c r="T150" s="44"/>
      <c r="U150" s="8"/>
      <c r="V150" s="8"/>
      <c r="W150" s="13">
        <f t="shared" si="16"/>
        <v>1</v>
      </c>
      <c r="X150" s="13">
        <f t="shared" si="17"/>
        <v>0</v>
      </c>
      <c r="Y150" s="13">
        <f t="shared" si="15"/>
        <v>0</v>
      </c>
    </row>
    <row r="151" spans="1:25" x14ac:dyDescent="0.2">
      <c r="A151" s="4"/>
      <c r="B151" s="3">
        <f t="shared" si="11"/>
        <v>149</v>
      </c>
      <c r="C151" s="1" t="s">
        <v>191</v>
      </c>
      <c r="D151" s="1" t="s">
        <v>190</v>
      </c>
      <c r="E151" s="3">
        <v>2</v>
      </c>
      <c r="F151" s="1" t="s">
        <v>192</v>
      </c>
      <c r="G151" s="1" t="s">
        <v>214</v>
      </c>
      <c r="H151" s="3">
        <v>1940</v>
      </c>
      <c r="J151" s="42"/>
      <c r="K151" s="42"/>
      <c r="M151" s="2"/>
      <c r="N151" s="3" t="str">
        <f t="shared" si="10"/>
        <v>Yes</v>
      </c>
      <c r="S151" s="44"/>
      <c r="T151" s="44"/>
      <c r="U151" s="8"/>
      <c r="V151" s="8"/>
      <c r="W151" s="13">
        <f t="shared" si="16"/>
        <v>1</v>
      </c>
      <c r="X151" s="13">
        <f t="shared" si="17"/>
        <v>1</v>
      </c>
      <c r="Y151" s="13">
        <f t="shared" si="15"/>
        <v>1</v>
      </c>
    </row>
    <row r="152" spans="1:25" x14ac:dyDescent="0.2">
      <c r="A152" s="4"/>
      <c r="B152" s="3">
        <f t="shared" si="11"/>
        <v>150</v>
      </c>
      <c r="C152" s="1" t="s">
        <v>235</v>
      </c>
      <c r="D152" s="1" t="s">
        <v>122</v>
      </c>
      <c r="E152" s="3">
        <v>421</v>
      </c>
      <c r="F152" s="1" t="s">
        <v>193</v>
      </c>
      <c r="G152" s="1" t="s">
        <v>214</v>
      </c>
      <c r="H152" s="3">
        <v>1965</v>
      </c>
      <c r="J152" s="42"/>
      <c r="K152" s="42"/>
      <c r="M152" s="2"/>
      <c r="N152" s="3" t="str">
        <f t="shared" si="10"/>
        <v>No</v>
      </c>
      <c r="S152" s="44"/>
      <c r="T152" s="44"/>
      <c r="U152" s="8"/>
      <c r="V152" s="8"/>
      <c r="W152" s="13">
        <f t="shared" si="16"/>
        <v>1</v>
      </c>
      <c r="X152" s="13">
        <f t="shared" si="17"/>
        <v>0</v>
      </c>
      <c r="Y152" s="13">
        <f t="shared" si="15"/>
        <v>0</v>
      </c>
    </row>
    <row r="153" spans="1:25" x14ac:dyDescent="0.2">
      <c r="A153" s="4"/>
      <c r="B153" s="3">
        <f t="shared" si="11"/>
        <v>151</v>
      </c>
      <c r="C153" s="1" t="s">
        <v>196</v>
      </c>
      <c r="D153" s="1" t="s">
        <v>71</v>
      </c>
      <c r="E153" s="3">
        <v>2659</v>
      </c>
      <c r="F153" s="1" t="s">
        <v>194</v>
      </c>
      <c r="G153" s="1" t="s">
        <v>214</v>
      </c>
      <c r="H153" s="3">
        <v>1994</v>
      </c>
      <c r="J153" s="42"/>
      <c r="K153" s="42"/>
      <c r="M153" s="2"/>
      <c r="N153" s="3" t="str">
        <f t="shared" si="10"/>
        <v>No</v>
      </c>
      <c r="S153" s="44"/>
      <c r="T153" s="44"/>
      <c r="U153" s="8"/>
      <c r="V153" s="8"/>
      <c r="W153" s="13">
        <f t="shared" si="16"/>
        <v>1</v>
      </c>
      <c r="X153" s="13">
        <f t="shared" si="17"/>
        <v>0</v>
      </c>
      <c r="Y153" s="13">
        <f t="shared" si="15"/>
        <v>0</v>
      </c>
    </row>
    <row r="154" spans="1:25" x14ac:dyDescent="0.2">
      <c r="A154" s="4"/>
      <c r="B154" s="3">
        <f t="shared" si="11"/>
        <v>152</v>
      </c>
      <c r="C154" s="1" t="s">
        <v>196</v>
      </c>
      <c r="D154" s="1" t="s">
        <v>91</v>
      </c>
      <c r="F154" s="1" t="s">
        <v>195</v>
      </c>
      <c r="G154" s="1" t="s">
        <v>214</v>
      </c>
      <c r="H154" s="3">
        <v>1994</v>
      </c>
      <c r="J154" s="42"/>
      <c r="K154" s="42"/>
      <c r="M154" s="2"/>
      <c r="N154" s="3" t="str">
        <f t="shared" si="10"/>
        <v>No</v>
      </c>
      <c r="S154" s="44"/>
      <c r="T154" s="44"/>
      <c r="U154" s="8"/>
      <c r="V154" s="8"/>
      <c r="W154" s="13">
        <f t="shared" si="16"/>
        <v>1</v>
      </c>
      <c r="X154" s="13">
        <f t="shared" si="17"/>
        <v>0</v>
      </c>
      <c r="Y154" s="13">
        <f t="shared" si="15"/>
        <v>0</v>
      </c>
    </row>
    <row r="155" spans="1:25" x14ac:dyDescent="0.2">
      <c r="A155" s="4"/>
      <c r="B155" s="3">
        <f t="shared" si="11"/>
        <v>153</v>
      </c>
      <c r="C155" s="1" t="s">
        <v>196</v>
      </c>
      <c r="D155" s="1" t="s">
        <v>197</v>
      </c>
      <c r="F155" s="1" t="s">
        <v>195</v>
      </c>
      <c r="G155" s="1" t="s">
        <v>214</v>
      </c>
      <c r="H155" s="3">
        <v>1992</v>
      </c>
      <c r="J155" s="42"/>
      <c r="K155" s="42"/>
      <c r="M155" s="2"/>
      <c r="N155" s="3" t="str">
        <f t="shared" si="10"/>
        <v>No</v>
      </c>
      <c r="S155" s="44"/>
      <c r="T155" s="44"/>
      <c r="U155" s="8"/>
      <c r="V155" s="8"/>
      <c r="W155" s="13">
        <f t="shared" si="16"/>
        <v>1</v>
      </c>
      <c r="X155" s="13">
        <f t="shared" si="17"/>
        <v>0</v>
      </c>
      <c r="Y155" s="13">
        <f t="shared" si="15"/>
        <v>0</v>
      </c>
    </row>
    <row r="156" spans="1:25" x14ac:dyDescent="0.2">
      <c r="A156" s="4"/>
      <c r="B156" s="3">
        <f t="shared" si="11"/>
        <v>154</v>
      </c>
      <c r="C156" s="1" t="s">
        <v>198</v>
      </c>
      <c r="D156" s="1" t="s">
        <v>91</v>
      </c>
      <c r="E156" s="3">
        <v>1415</v>
      </c>
      <c r="F156" s="1" t="s">
        <v>199</v>
      </c>
      <c r="G156" s="1" t="s">
        <v>214</v>
      </c>
      <c r="H156" s="3">
        <v>1998</v>
      </c>
      <c r="J156" s="42"/>
      <c r="K156" s="42"/>
      <c r="M156" s="2"/>
      <c r="N156" s="3" t="str">
        <f t="shared" si="10"/>
        <v>No</v>
      </c>
      <c r="S156" s="44"/>
      <c r="T156" s="44"/>
      <c r="U156" s="8"/>
      <c r="V156" s="8"/>
      <c r="W156" s="13">
        <f t="shared" si="16"/>
        <v>1</v>
      </c>
      <c r="X156" s="13">
        <f t="shared" si="17"/>
        <v>0</v>
      </c>
      <c r="Y156" s="13">
        <f t="shared" si="15"/>
        <v>0</v>
      </c>
    </row>
    <row r="157" spans="1:25" x14ac:dyDescent="0.2">
      <c r="A157" s="4"/>
      <c r="B157" s="3">
        <f t="shared" si="11"/>
        <v>155</v>
      </c>
      <c r="C157" s="1" t="s">
        <v>203</v>
      </c>
      <c r="D157" s="1" t="s">
        <v>71</v>
      </c>
      <c r="E157" s="3">
        <v>113</v>
      </c>
      <c r="F157" s="1" t="s">
        <v>200</v>
      </c>
      <c r="G157" s="1" t="s">
        <v>236</v>
      </c>
      <c r="J157" s="42"/>
      <c r="K157" s="42"/>
      <c r="M157" s="2"/>
      <c r="N157" s="3" t="str">
        <f t="shared" si="10"/>
        <v>No</v>
      </c>
      <c r="S157" s="44"/>
      <c r="T157" s="44"/>
      <c r="U157" s="8"/>
      <c r="V157" s="8"/>
      <c r="W157" s="13">
        <f t="shared" si="16"/>
        <v>0</v>
      </c>
      <c r="X157" s="13">
        <f t="shared" si="17"/>
        <v>1</v>
      </c>
      <c r="Y157" s="13">
        <f t="shared" si="15"/>
        <v>0</v>
      </c>
    </row>
    <row r="158" spans="1:25" x14ac:dyDescent="0.2">
      <c r="A158" s="4"/>
      <c r="B158" s="3">
        <f t="shared" si="11"/>
        <v>156</v>
      </c>
      <c r="C158" s="1" t="s">
        <v>201</v>
      </c>
      <c r="D158" s="1" t="s">
        <v>71</v>
      </c>
      <c r="F158" s="1" t="s">
        <v>202</v>
      </c>
      <c r="G158" s="1" t="s">
        <v>214</v>
      </c>
      <c r="H158" s="3">
        <v>1997</v>
      </c>
      <c r="J158" s="42"/>
      <c r="K158" s="42"/>
      <c r="M158" s="2"/>
      <c r="N158" s="3" t="str">
        <f t="shared" si="10"/>
        <v>No</v>
      </c>
      <c r="S158" s="44"/>
      <c r="T158" s="44"/>
      <c r="U158" s="8"/>
      <c r="V158" s="8"/>
      <c r="W158" s="13">
        <f t="shared" si="16"/>
        <v>1</v>
      </c>
      <c r="X158" s="13">
        <f t="shared" si="17"/>
        <v>0</v>
      </c>
      <c r="Y158" s="13">
        <f t="shared" si="15"/>
        <v>0</v>
      </c>
    </row>
    <row r="159" spans="1:25" x14ac:dyDescent="0.2">
      <c r="A159" s="4"/>
      <c r="B159" s="3">
        <f t="shared" si="11"/>
        <v>157</v>
      </c>
      <c r="C159" s="1" t="s">
        <v>204</v>
      </c>
      <c r="D159" s="1" t="s">
        <v>91</v>
      </c>
      <c r="E159" s="3">
        <v>104</v>
      </c>
      <c r="F159" s="1" t="s">
        <v>200</v>
      </c>
      <c r="G159" s="1" t="s">
        <v>214</v>
      </c>
      <c r="H159" s="3">
        <v>1978</v>
      </c>
      <c r="J159" s="42"/>
      <c r="K159" s="42"/>
      <c r="M159" s="2"/>
      <c r="N159" s="3" t="str">
        <f t="shared" si="10"/>
        <v>No</v>
      </c>
      <c r="S159" s="44"/>
      <c r="T159" s="44"/>
      <c r="U159" s="8"/>
      <c r="V159" s="8"/>
      <c r="W159" s="13">
        <f t="shared" si="16"/>
        <v>1</v>
      </c>
      <c r="X159" s="13">
        <f t="shared" si="17"/>
        <v>0</v>
      </c>
      <c r="Y159" s="13">
        <f t="shared" si="15"/>
        <v>0</v>
      </c>
    </row>
    <row r="160" spans="1:25" x14ac:dyDescent="0.2">
      <c r="A160" s="4"/>
      <c r="B160" s="3">
        <f t="shared" si="11"/>
        <v>158</v>
      </c>
      <c r="C160" s="1" t="s">
        <v>205</v>
      </c>
      <c r="D160" s="1" t="s">
        <v>91</v>
      </c>
      <c r="E160" s="3">
        <v>3010</v>
      </c>
      <c r="F160" s="1" t="s">
        <v>206</v>
      </c>
      <c r="G160" s="1" t="s">
        <v>214</v>
      </c>
      <c r="H160" s="3">
        <v>1980</v>
      </c>
      <c r="J160" s="42"/>
      <c r="K160" s="42"/>
      <c r="M160" s="2"/>
      <c r="N160" s="3" t="str">
        <f t="shared" si="10"/>
        <v>No</v>
      </c>
      <c r="S160" s="44"/>
      <c r="T160" s="44"/>
      <c r="U160" s="8"/>
      <c r="V160" s="8"/>
      <c r="W160" s="13">
        <f t="shared" si="16"/>
        <v>1</v>
      </c>
      <c r="X160" s="13">
        <f t="shared" si="17"/>
        <v>0</v>
      </c>
      <c r="Y160" s="13">
        <f t="shared" si="15"/>
        <v>0</v>
      </c>
    </row>
    <row r="161" spans="1:25" x14ac:dyDescent="0.2">
      <c r="A161" s="4"/>
      <c r="B161" s="3">
        <f t="shared" si="11"/>
        <v>159</v>
      </c>
      <c r="C161" s="1" t="s">
        <v>207</v>
      </c>
      <c r="D161" s="1" t="s">
        <v>71</v>
      </c>
      <c r="E161" s="3">
        <v>150</v>
      </c>
      <c r="F161" s="1" t="s">
        <v>208</v>
      </c>
      <c r="G161" s="1" t="s">
        <v>214</v>
      </c>
      <c r="H161" s="3">
        <v>1979</v>
      </c>
      <c r="J161" s="42"/>
      <c r="K161" s="42"/>
      <c r="M161" s="2"/>
      <c r="N161" s="3" t="str">
        <f t="shared" si="10"/>
        <v>No</v>
      </c>
      <c r="S161" s="44"/>
      <c r="T161" s="44"/>
      <c r="U161" s="8"/>
      <c r="V161" s="8"/>
      <c r="W161" s="13">
        <f t="shared" si="16"/>
        <v>1</v>
      </c>
      <c r="X161" s="13">
        <f t="shared" si="17"/>
        <v>0</v>
      </c>
      <c r="Y161" s="13">
        <f t="shared" si="15"/>
        <v>0</v>
      </c>
    </row>
    <row r="162" spans="1:25" x14ac:dyDescent="0.2">
      <c r="A162" s="4"/>
      <c r="B162" s="3">
        <f t="shared" si="11"/>
        <v>160</v>
      </c>
      <c r="C162" s="1" t="s">
        <v>207</v>
      </c>
      <c r="D162" s="1" t="s">
        <v>75</v>
      </c>
      <c r="E162" s="3">
        <v>150</v>
      </c>
      <c r="F162" s="1" t="s">
        <v>208</v>
      </c>
      <c r="G162" s="1" t="s">
        <v>214</v>
      </c>
      <c r="H162" s="3">
        <v>1999</v>
      </c>
      <c r="J162" s="42"/>
      <c r="K162" s="42"/>
      <c r="M162" s="2"/>
      <c r="N162" s="3" t="str">
        <f t="shared" si="10"/>
        <v>No</v>
      </c>
      <c r="S162" s="44"/>
      <c r="T162" s="44"/>
      <c r="U162" s="8"/>
      <c r="V162" s="8"/>
      <c r="W162" s="13">
        <f t="shared" si="16"/>
        <v>1</v>
      </c>
      <c r="X162" s="13">
        <f t="shared" si="17"/>
        <v>0</v>
      </c>
      <c r="Y162" s="13">
        <f t="shared" si="15"/>
        <v>0</v>
      </c>
    </row>
    <row r="163" spans="1:25" x14ac:dyDescent="0.2">
      <c r="A163" s="4"/>
      <c r="B163" s="3">
        <f t="shared" si="11"/>
        <v>161</v>
      </c>
      <c r="C163" s="1" t="s">
        <v>210</v>
      </c>
      <c r="D163" s="1" t="s">
        <v>108</v>
      </c>
      <c r="F163" s="1" t="s">
        <v>209</v>
      </c>
      <c r="G163" s="1" t="s">
        <v>214</v>
      </c>
      <c r="H163" s="3">
        <v>1987</v>
      </c>
      <c r="J163" s="42"/>
      <c r="K163" s="42"/>
      <c r="M163" s="2"/>
      <c r="N163" s="3" t="str">
        <f t="shared" si="10"/>
        <v>No</v>
      </c>
      <c r="S163" s="44"/>
      <c r="T163" s="44"/>
      <c r="U163" s="8"/>
      <c r="V163" s="8"/>
      <c r="W163" s="13">
        <f t="shared" ref="W163:W194" si="18">IF(H163&gt;0,1,0)</f>
        <v>1</v>
      </c>
      <c r="X163" s="13">
        <f t="shared" ref="X163:X194" si="19">IF(2014-H163&gt;50,1,0)</f>
        <v>0</v>
      </c>
      <c r="Y163" s="13">
        <f t="shared" si="15"/>
        <v>0</v>
      </c>
    </row>
    <row r="164" spans="1:25" x14ac:dyDescent="0.2">
      <c r="A164" s="4"/>
      <c r="B164" s="3">
        <f t="shared" si="11"/>
        <v>162</v>
      </c>
      <c r="C164" s="1" t="s">
        <v>211</v>
      </c>
      <c r="D164" s="1" t="s">
        <v>9</v>
      </c>
      <c r="E164" s="3">
        <v>419</v>
      </c>
      <c r="F164" s="1" t="s">
        <v>193</v>
      </c>
      <c r="G164" s="1" t="s">
        <v>214</v>
      </c>
      <c r="H164" s="3">
        <v>1965</v>
      </c>
      <c r="J164" s="42"/>
      <c r="K164" s="42"/>
      <c r="M164" s="2"/>
      <c r="N164" s="3" t="str">
        <f t="shared" si="10"/>
        <v>No</v>
      </c>
      <c r="S164" s="44"/>
      <c r="T164" s="44"/>
      <c r="U164" s="8"/>
      <c r="V164" s="8"/>
      <c r="W164" s="13">
        <f t="shared" si="18"/>
        <v>1</v>
      </c>
      <c r="X164" s="13">
        <f t="shared" si="19"/>
        <v>0</v>
      </c>
      <c r="Y164" s="13">
        <f t="shared" si="15"/>
        <v>0</v>
      </c>
    </row>
    <row r="165" spans="1:25" x14ac:dyDescent="0.2">
      <c r="A165" s="4"/>
      <c r="B165" s="3">
        <f t="shared" si="11"/>
        <v>163</v>
      </c>
      <c r="C165" s="1" t="s">
        <v>212</v>
      </c>
      <c r="D165" s="1" t="s">
        <v>9</v>
      </c>
      <c r="E165" s="3">
        <v>419</v>
      </c>
      <c r="F165" s="1" t="s">
        <v>193</v>
      </c>
      <c r="G165" s="1" t="s">
        <v>214</v>
      </c>
      <c r="H165" s="3">
        <v>1965</v>
      </c>
      <c r="J165" s="42"/>
      <c r="K165" s="42"/>
      <c r="M165" s="2"/>
      <c r="N165" s="3" t="str">
        <f t="shared" si="10"/>
        <v>No</v>
      </c>
      <c r="S165" s="44"/>
      <c r="T165" s="44"/>
      <c r="U165" s="8"/>
      <c r="V165" s="8"/>
      <c r="W165" s="13">
        <f t="shared" si="18"/>
        <v>1</v>
      </c>
      <c r="X165" s="13">
        <f t="shared" si="19"/>
        <v>0</v>
      </c>
      <c r="Y165" s="13">
        <f t="shared" si="15"/>
        <v>0</v>
      </c>
    </row>
    <row r="166" spans="1:25" x14ac:dyDescent="0.2">
      <c r="A166" s="4"/>
      <c r="B166" s="3">
        <f t="shared" si="11"/>
        <v>164</v>
      </c>
      <c r="C166" s="1" t="s">
        <v>213</v>
      </c>
      <c r="D166" s="1" t="s">
        <v>55</v>
      </c>
      <c r="E166" s="3">
        <v>485</v>
      </c>
      <c r="F166" s="1" t="s">
        <v>20</v>
      </c>
      <c r="G166" s="1" t="s">
        <v>214</v>
      </c>
      <c r="H166" s="3">
        <v>1968</v>
      </c>
      <c r="J166" s="42"/>
      <c r="K166" s="42"/>
      <c r="M166" s="2"/>
      <c r="N166" s="3" t="str">
        <f t="shared" si="10"/>
        <v>No</v>
      </c>
      <c r="S166" s="44"/>
      <c r="T166" s="44"/>
      <c r="U166" s="8"/>
      <c r="V166" s="8"/>
      <c r="W166" s="13">
        <f t="shared" si="18"/>
        <v>1</v>
      </c>
      <c r="X166" s="13">
        <f t="shared" si="19"/>
        <v>0</v>
      </c>
      <c r="Y166" s="13">
        <f t="shared" si="15"/>
        <v>0</v>
      </c>
    </row>
    <row r="167" spans="1:25" x14ac:dyDescent="0.2">
      <c r="A167" s="4"/>
      <c r="B167" s="3">
        <f t="shared" si="11"/>
        <v>165</v>
      </c>
      <c r="C167" s="1" t="s">
        <v>251</v>
      </c>
      <c r="D167" s="1" t="s">
        <v>28</v>
      </c>
      <c r="E167" s="3">
        <v>999</v>
      </c>
      <c r="F167" s="1" t="s">
        <v>252</v>
      </c>
      <c r="G167" s="1" t="s">
        <v>214</v>
      </c>
      <c r="J167" s="42"/>
      <c r="K167" s="42"/>
      <c r="M167" s="2"/>
      <c r="N167" s="3" t="str">
        <f t="shared" si="10"/>
        <v>No</v>
      </c>
      <c r="S167" s="44"/>
      <c r="T167" s="44"/>
      <c r="U167" s="8"/>
      <c r="V167" s="8"/>
      <c r="W167" s="13">
        <f t="shared" si="18"/>
        <v>0</v>
      </c>
      <c r="X167" s="13">
        <f t="shared" si="19"/>
        <v>1</v>
      </c>
      <c r="Y167" s="13">
        <f t="shared" si="15"/>
        <v>0</v>
      </c>
    </row>
    <row r="168" spans="1:25" x14ac:dyDescent="0.2">
      <c r="A168" s="4"/>
      <c r="B168" s="3">
        <f t="shared" si="11"/>
        <v>166</v>
      </c>
      <c r="C168" s="1" t="s">
        <v>251</v>
      </c>
      <c r="D168" s="1" t="s">
        <v>28</v>
      </c>
      <c r="E168" s="3">
        <v>999</v>
      </c>
      <c r="F168" s="1" t="s">
        <v>252</v>
      </c>
      <c r="G168" s="1" t="s">
        <v>214</v>
      </c>
      <c r="J168" s="42"/>
      <c r="K168" s="42"/>
      <c r="M168" s="2"/>
      <c r="N168" s="3" t="str">
        <f t="shared" si="10"/>
        <v>No</v>
      </c>
      <c r="S168" s="44"/>
      <c r="T168" s="44"/>
      <c r="U168" s="8"/>
      <c r="V168" s="8"/>
      <c r="W168" s="13">
        <f t="shared" si="18"/>
        <v>0</v>
      </c>
      <c r="X168" s="13">
        <f t="shared" si="19"/>
        <v>1</v>
      </c>
      <c r="Y168" s="13">
        <f t="shared" si="15"/>
        <v>0</v>
      </c>
    </row>
    <row r="169" spans="1:25" x14ac:dyDescent="0.2">
      <c r="A169" s="4"/>
      <c r="B169" s="3">
        <f t="shared" si="11"/>
        <v>167</v>
      </c>
      <c r="C169" s="1" t="s">
        <v>251</v>
      </c>
      <c r="D169" s="1" t="s">
        <v>28</v>
      </c>
      <c r="E169" s="3">
        <v>999</v>
      </c>
      <c r="F169" s="1" t="s">
        <v>252</v>
      </c>
      <c r="G169" s="1" t="s">
        <v>214</v>
      </c>
      <c r="J169" s="42"/>
      <c r="K169" s="42"/>
      <c r="M169" s="2"/>
      <c r="N169" s="3" t="str">
        <f t="shared" si="10"/>
        <v>No</v>
      </c>
      <c r="S169" s="44"/>
      <c r="T169" s="44"/>
      <c r="U169" s="8"/>
      <c r="V169" s="8"/>
      <c r="W169" s="13">
        <f t="shared" si="18"/>
        <v>0</v>
      </c>
      <c r="X169" s="13">
        <f t="shared" si="19"/>
        <v>1</v>
      </c>
      <c r="Y169" s="13">
        <f t="shared" si="15"/>
        <v>0</v>
      </c>
    </row>
    <row r="170" spans="1:25" x14ac:dyDescent="0.2">
      <c r="A170" s="4"/>
      <c r="B170" s="3">
        <f t="shared" si="11"/>
        <v>168</v>
      </c>
      <c r="C170" s="1" t="s">
        <v>251</v>
      </c>
      <c r="D170" s="1" t="s">
        <v>28</v>
      </c>
      <c r="E170" s="3">
        <v>999</v>
      </c>
      <c r="F170" s="1" t="s">
        <v>252</v>
      </c>
      <c r="G170" s="1" t="s">
        <v>214</v>
      </c>
      <c r="J170" s="42"/>
      <c r="K170" s="42"/>
      <c r="M170" s="2"/>
      <c r="N170" s="3" t="str">
        <f t="shared" si="10"/>
        <v>No</v>
      </c>
      <c r="S170" s="44"/>
      <c r="T170" s="44"/>
      <c r="U170" s="8"/>
      <c r="V170" s="8"/>
      <c r="W170" s="13">
        <f t="shared" si="18"/>
        <v>0</v>
      </c>
      <c r="X170" s="13">
        <f t="shared" si="19"/>
        <v>1</v>
      </c>
      <c r="Y170" s="13">
        <f t="shared" si="15"/>
        <v>0</v>
      </c>
    </row>
    <row r="171" spans="1:25" x14ac:dyDescent="0.2">
      <c r="A171" s="4"/>
      <c r="B171" s="3">
        <f t="shared" si="11"/>
        <v>169</v>
      </c>
      <c r="C171" s="1" t="s">
        <v>251</v>
      </c>
      <c r="D171" s="1" t="s">
        <v>28</v>
      </c>
      <c r="E171" s="3">
        <v>999</v>
      </c>
      <c r="F171" s="1" t="s">
        <v>252</v>
      </c>
      <c r="G171" s="1" t="s">
        <v>214</v>
      </c>
      <c r="J171" s="42"/>
      <c r="K171" s="42"/>
      <c r="M171" s="2"/>
      <c r="N171" s="3" t="str">
        <f t="shared" si="10"/>
        <v>No</v>
      </c>
      <c r="S171" s="44"/>
      <c r="T171" s="44"/>
      <c r="U171" s="8"/>
      <c r="V171" s="8"/>
      <c r="W171" s="13">
        <f t="shared" si="18"/>
        <v>0</v>
      </c>
      <c r="X171" s="13">
        <f t="shared" si="19"/>
        <v>1</v>
      </c>
      <c r="Y171" s="13">
        <f t="shared" si="15"/>
        <v>0</v>
      </c>
    </row>
    <row r="172" spans="1:25" x14ac:dyDescent="0.2">
      <c r="A172" s="4"/>
      <c r="B172" s="3">
        <f t="shared" si="11"/>
        <v>170</v>
      </c>
      <c r="C172" s="1" t="s">
        <v>251</v>
      </c>
      <c r="D172" s="1" t="s">
        <v>28</v>
      </c>
      <c r="E172" s="3">
        <v>999</v>
      </c>
      <c r="F172" s="1" t="s">
        <v>252</v>
      </c>
      <c r="G172" s="1" t="s">
        <v>214</v>
      </c>
      <c r="J172" s="42"/>
      <c r="K172" s="42"/>
      <c r="M172" s="2"/>
      <c r="N172" s="3" t="str">
        <f t="shared" si="10"/>
        <v>No</v>
      </c>
      <c r="S172" s="44"/>
      <c r="T172" s="44"/>
      <c r="U172" s="8"/>
      <c r="V172" s="8"/>
      <c r="W172" s="13">
        <f t="shared" si="18"/>
        <v>0</v>
      </c>
      <c r="X172" s="13">
        <f t="shared" si="19"/>
        <v>1</v>
      </c>
      <c r="Y172" s="13">
        <f t="shared" si="15"/>
        <v>0</v>
      </c>
    </row>
    <row r="173" spans="1:25" x14ac:dyDescent="0.2">
      <c r="A173" s="4"/>
      <c r="B173" s="3">
        <f t="shared" si="11"/>
        <v>171</v>
      </c>
      <c r="C173" s="1" t="s">
        <v>251</v>
      </c>
      <c r="D173" s="1" t="s">
        <v>28</v>
      </c>
      <c r="E173" s="3">
        <v>999</v>
      </c>
      <c r="F173" s="1" t="s">
        <v>252</v>
      </c>
      <c r="G173" s="1" t="s">
        <v>214</v>
      </c>
      <c r="J173" s="42"/>
      <c r="K173" s="42"/>
      <c r="M173" s="2"/>
      <c r="N173" s="3" t="str">
        <f t="shared" si="10"/>
        <v>No</v>
      </c>
      <c r="S173" s="44"/>
      <c r="T173" s="44"/>
      <c r="U173" s="8"/>
      <c r="V173" s="8"/>
      <c r="W173" s="13">
        <f t="shared" si="18"/>
        <v>0</v>
      </c>
      <c r="X173" s="13">
        <f t="shared" si="19"/>
        <v>1</v>
      </c>
      <c r="Y173" s="13">
        <f t="shared" si="15"/>
        <v>0</v>
      </c>
    </row>
    <row r="174" spans="1:25" x14ac:dyDescent="0.2">
      <c r="A174" s="4"/>
      <c r="B174" s="3">
        <f t="shared" si="11"/>
        <v>172</v>
      </c>
      <c r="C174" s="1" t="s">
        <v>251</v>
      </c>
      <c r="D174" s="1" t="s">
        <v>28</v>
      </c>
      <c r="E174" s="3">
        <v>999</v>
      </c>
      <c r="F174" s="1" t="s">
        <v>252</v>
      </c>
      <c r="G174" s="1" t="s">
        <v>214</v>
      </c>
      <c r="J174" s="42"/>
      <c r="K174" s="42"/>
      <c r="M174" s="2"/>
      <c r="N174" s="3" t="str">
        <f t="shared" si="10"/>
        <v>No</v>
      </c>
      <c r="S174" s="44"/>
      <c r="T174" s="44"/>
      <c r="U174" s="8"/>
      <c r="V174" s="8"/>
      <c r="W174" s="13">
        <f t="shared" si="18"/>
        <v>0</v>
      </c>
      <c r="X174" s="13">
        <f t="shared" si="19"/>
        <v>1</v>
      </c>
      <c r="Y174" s="13">
        <f t="shared" si="15"/>
        <v>0</v>
      </c>
    </row>
    <row r="175" spans="1:25" x14ac:dyDescent="0.2">
      <c r="A175" s="4"/>
      <c r="B175" s="3">
        <f t="shared" si="11"/>
        <v>173</v>
      </c>
      <c r="C175" s="1" t="s">
        <v>251</v>
      </c>
      <c r="D175" s="1" t="s">
        <v>28</v>
      </c>
      <c r="E175" s="3">
        <v>999</v>
      </c>
      <c r="F175" s="1" t="s">
        <v>252</v>
      </c>
      <c r="G175" s="1" t="s">
        <v>214</v>
      </c>
      <c r="J175" s="42"/>
      <c r="K175" s="42"/>
      <c r="M175" s="2"/>
      <c r="N175" s="3" t="str">
        <f t="shared" si="10"/>
        <v>No</v>
      </c>
      <c r="S175" s="44"/>
      <c r="T175" s="44"/>
      <c r="U175" s="8"/>
      <c r="V175" s="8"/>
      <c r="W175" s="13">
        <f t="shared" si="18"/>
        <v>0</v>
      </c>
      <c r="X175" s="13">
        <f t="shared" si="19"/>
        <v>1</v>
      </c>
      <c r="Y175" s="13">
        <f t="shared" si="15"/>
        <v>0</v>
      </c>
    </row>
    <row r="176" spans="1:25" x14ac:dyDescent="0.2">
      <c r="A176" s="4"/>
      <c r="B176" s="3">
        <f t="shared" si="11"/>
        <v>174</v>
      </c>
      <c r="C176" s="1" t="s">
        <v>251</v>
      </c>
      <c r="D176" s="1" t="s">
        <v>28</v>
      </c>
      <c r="E176" s="3">
        <v>999</v>
      </c>
      <c r="F176" s="1" t="s">
        <v>252</v>
      </c>
      <c r="G176" s="1" t="s">
        <v>214</v>
      </c>
      <c r="J176" s="42"/>
      <c r="K176" s="42"/>
      <c r="M176" s="2"/>
      <c r="N176" s="3" t="str">
        <f t="shared" si="10"/>
        <v>No</v>
      </c>
      <c r="S176" s="44"/>
      <c r="T176" s="44"/>
      <c r="U176" s="8"/>
      <c r="V176" s="8"/>
      <c r="W176" s="13">
        <f t="shared" si="18"/>
        <v>0</v>
      </c>
      <c r="X176" s="13">
        <f t="shared" si="19"/>
        <v>1</v>
      </c>
      <c r="Y176" s="13">
        <f t="shared" si="15"/>
        <v>0</v>
      </c>
    </row>
    <row r="177" spans="1:25" x14ac:dyDescent="0.2">
      <c r="A177" s="4"/>
      <c r="B177" s="3">
        <f t="shared" si="11"/>
        <v>175</v>
      </c>
      <c r="C177" s="1" t="s">
        <v>251</v>
      </c>
      <c r="D177" s="1" t="s">
        <v>28</v>
      </c>
      <c r="E177" s="3">
        <v>999</v>
      </c>
      <c r="F177" s="1" t="s">
        <v>252</v>
      </c>
      <c r="G177" s="1" t="s">
        <v>214</v>
      </c>
      <c r="J177" s="42"/>
      <c r="K177" s="42"/>
      <c r="M177" s="2"/>
      <c r="N177" s="3" t="str">
        <f t="shared" si="10"/>
        <v>No</v>
      </c>
      <c r="S177" s="44"/>
      <c r="T177" s="44"/>
      <c r="U177" s="8"/>
      <c r="V177" s="8"/>
      <c r="W177" s="13">
        <f t="shared" si="18"/>
        <v>0</v>
      </c>
      <c r="X177" s="13">
        <f t="shared" si="19"/>
        <v>1</v>
      </c>
      <c r="Y177" s="13">
        <f t="shared" si="15"/>
        <v>0</v>
      </c>
    </row>
    <row r="178" spans="1:25" x14ac:dyDescent="0.2">
      <c r="A178" s="4"/>
      <c r="B178" s="3">
        <f t="shared" si="11"/>
        <v>176</v>
      </c>
      <c r="C178" s="1" t="s">
        <v>251</v>
      </c>
      <c r="D178" s="1" t="s">
        <v>28</v>
      </c>
      <c r="E178" s="3">
        <v>999</v>
      </c>
      <c r="F178" s="1" t="s">
        <v>252</v>
      </c>
      <c r="G178" s="1" t="s">
        <v>214</v>
      </c>
      <c r="J178" s="42"/>
      <c r="K178" s="42"/>
      <c r="M178" s="2"/>
      <c r="N178" s="3" t="str">
        <f t="shared" si="10"/>
        <v>No</v>
      </c>
      <c r="S178" s="44"/>
      <c r="T178" s="44"/>
      <c r="U178" s="8"/>
      <c r="V178" s="8"/>
      <c r="W178" s="13">
        <f t="shared" si="18"/>
        <v>0</v>
      </c>
      <c r="X178" s="13">
        <f t="shared" si="19"/>
        <v>1</v>
      </c>
      <c r="Y178" s="13">
        <f t="shared" si="15"/>
        <v>0</v>
      </c>
    </row>
    <row r="179" spans="1:25" x14ac:dyDescent="0.2">
      <c r="A179" s="4"/>
      <c r="B179" s="3">
        <f t="shared" si="11"/>
        <v>177</v>
      </c>
      <c r="C179" s="1" t="s">
        <v>251</v>
      </c>
      <c r="D179" s="1" t="s">
        <v>28</v>
      </c>
      <c r="E179" s="3">
        <v>999</v>
      </c>
      <c r="F179" s="1" t="s">
        <v>252</v>
      </c>
      <c r="G179" s="1" t="s">
        <v>214</v>
      </c>
      <c r="J179" s="42"/>
      <c r="K179" s="42"/>
      <c r="M179" s="2"/>
      <c r="N179" s="3" t="str">
        <f t="shared" si="10"/>
        <v>No</v>
      </c>
      <c r="S179" s="44"/>
      <c r="T179" s="44"/>
      <c r="U179" s="8"/>
      <c r="V179" s="8"/>
      <c r="W179" s="13">
        <f t="shared" si="18"/>
        <v>0</v>
      </c>
      <c r="X179" s="13">
        <f t="shared" si="19"/>
        <v>1</v>
      </c>
      <c r="Y179" s="13">
        <f t="shared" si="15"/>
        <v>0</v>
      </c>
    </row>
    <row r="180" spans="1:25" x14ac:dyDescent="0.2">
      <c r="A180" s="4"/>
      <c r="B180" s="3">
        <f t="shared" si="11"/>
        <v>178</v>
      </c>
      <c r="C180" s="1" t="s">
        <v>251</v>
      </c>
      <c r="D180" s="1" t="s">
        <v>28</v>
      </c>
      <c r="E180" s="3">
        <v>999</v>
      </c>
      <c r="F180" s="1" t="s">
        <v>252</v>
      </c>
      <c r="G180" s="1" t="s">
        <v>214</v>
      </c>
      <c r="J180" s="42"/>
      <c r="K180" s="42"/>
      <c r="M180" s="2"/>
      <c r="N180" s="3" t="str">
        <f t="shared" si="10"/>
        <v>No</v>
      </c>
      <c r="S180" s="44"/>
      <c r="T180" s="44"/>
      <c r="U180" s="8"/>
      <c r="V180" s="8"/>
      <c r="W180" s="13">
        <f t="shared" si="18"/>
        <v>0</v>
      </c>
      <c r="X180" s="13">
        <f t="shared" si="19"/>
        <v>1</v>
      </c>
      <c r="Y180" s="13">
        <f t="shared" si="15"/>
        <v>0</v>
      </c>
    </row>
    <row r="181" spans="1:25" x14ac:dyDescent="0.2">
      <c r="A181" s="4"/>
      <c r="B181" s="3">
        <f t="shared" si="11"/>
        <v>179</v>
      </c>
      <c r="C181" s="1" t="s">
        <v>251</v>
      </c>
      <c r="D181" s="1" t="s">
        <v>28</v>
      </c>
      <c r="E181" s="3">
        <v>999</v>
      </c>
      <c r="F181" s="1" t="s">
        <v>252</v>
      </c>
      <c r="G181" s="1" t="s">
        <v>214</v>
      </c>
      <c r="J181" s="42"/>
      <c r="K181" s="42"/>
      <c r="M181" s="2"/>
      <c r="N181" s="3" t="str">
        <f t="shared" si="10"/>
        <v>No</v>
      </c>
      <c r="S181" s="44"/>
      <c r="T181" s="44"/>
      <c r="U181" s="8"/>
      <c r="V181" s="8"/>
      <c r="W181" s="13">
        <f t="shared" si="18"/>
        <v>0</v>
      </c>
      <c r="X181" s="13">
        <f t="shared" si="19"/>
        <v>1</v>
      </c>
      <c r="Y181" s="13">
        <f t="shared" ref="Y181:Y184" si="20">+W181*X181</f>
        <v>0</v>
      </c>
    </row>
    <row r="182" spans="1:25" x14ac:dyDescent="0.2">
      <c r="A182" s="4"/>
      <c r="B182" s="3">
        <f t="shared" si="11"/>
        <v>180</v>
      </c>
      <c r="C182" s="1" t="s">
        <v>251</v>
      </c>
      <c r="D182" s="1" t="s">
        <v>28</v>
      </c>
      <c r="E182" s="3">
        <v>999</v>
      </c>
      <c r="F182" s="1" t="s">
        <v>252</v>
      </c>
      <c r="G182" s="1" t="s">
        <v>214</v>
      </c>
      <c r="J182" s="42"/>
      <c r="K182" s="42"/>
      <c r="M182" s="2"/>
      <c r="N182" s="3" t="str">
        <f t="shared" si="10"/>
        <v>No</v>
      </c>
      <c r="S182" s="44"/>
      <c r="T182" s="44"/>
      <c r="U182" s="8"/>
      <c r="V182" s="8"/>
      <c r="W182" s="13">
        <f t="shared" si="18"/>
        <v>0</v>
      </c>
      <c r="X182" s="13">
        <f t="shared" si="19"/>
        <v>1</v>
      </c>
      <c r="Y182" s="13">
        <f t="shared" si="20"/>
        <v>0</v>
      </c>
    </row>
    <row r="183" spans="1:25" x14ac:dyDescent="0.2">
      <c r="A183" s="4"/>
      <c r="B183" s="3">
        <f t="shared" si="11"/>
        <v>181</v>
      </c>
      <c r="C183" s="1" t="s">
        <v>251</v>
      </c>
      <c r="D183" s="1" t="s">
        <v>28</v>
      </c>
      <c r="E183" s="3">
        <v>999</v>
      </c>
      <c r="F183" s="1" t="s">
        <v>252</v>
      </c>
      <c r="G183" s="1" t="s">
        <v>214</v>
      </c>
      <c r="J183" s="42"/>
      <c r="K183" s="42"/>
      <c r="M183" s="2"/>
      <c r="N183" s="3" t="str">
        <f t="shared" si="10"/>
        <v>No</v>
      </c>
      <c r="S183" s="44"/>
      <c r="T183" s="44"/>
      <c r="U183" s="8"/>
      <c r="V183" s="8"/>
      <c r="W183" s="13">
        <f t="shared" si="18"/>
        <v>0</v>
      </c>
      <c r="X183" s="13">
        <f t="shared" si="19"/>
        <v>1</v>
      </c>
      <c r="Y183" s="13">
        <f t="shared" si="20"/>
        <v>0</v>
      </c>
    </row>
    <row r="184" spans="1:25" x14ac:dyDescent="0.2">
      <c r="A184" s="4"/>
      <c r="B184" s="3">
        <f t="shared" si="11"/>
        <v>182</v>
      </c>
      <c r="C184" s="1" t="s">
        <v>251</v>
      </c>
      <c r="D184" s="1" t="s">
        <v>28</v>
      </c>
      <c r="E184" s="3">
        <v>999</v>
      </c>
      <c r="F184" s="1" t="s">
        <v>252</v>
      </c>
      <c r="G184" s="1" t="s">
        <v>214</v>
      </c>
      <c r="J184" s="42"/>
      <c r="K184" s="42"/>
      <c r="M184" s="2"/>
      <c r="N184" s="3" t="str">
        <f t="shared" si="10"/>
        <v>No</v>
      </c>
      <c r="S184" s="44"/>
      <c r="T184" s="44"/>
      <c r="U184" s="8"/>
      <c r="V184" s="8"/>
      <c r="W184" s="13">
        <f t="shared" si="18"/>
        <v>0</v>
      </c>
      <c r="X184" s="13">
        <f t="shared" si="19"/>
        <v>1</v>
      </c>
      <c r="Y184" s="13">
        <f t="shared" si="20"/>
        <v>0</v>
      </c>
    </row>
    <row r="185" spans="1:25" x14ac:dyDescent="0.2">
      <c r="A185" s="4"/>
      <c r="B185" s="3">
        <f t="shared" si="11"/>
        <v>183</v>
      </c>
      <c r="C185" s="1" t="s">
        <v>251</v>
      </c>
      <c r="D185" s="1" t="s">
        <v>28</v>
      </c>
      <c r="E185" s="3">
        <v>999</v>
      </c>
      <c r="F185" s="1" t="s">
        <v>252</v>
      </c>
      <c r="G185" s="1" t="s">
        <v>214</v>
      </c>
      <c r="J185" s="42"/>
      <c r="K185" s="42"/>
      <c r="M185" s="2"/>
      <c r="N185" s="3" t="str">
        <f t="shared" si="10"/>
        <v>No</v>
      </c>
      <c r="S185" s="44"/>
      <c r="T185" s="44"/>
      <c r="U185" s="8"/>
      <c r="V185" s="8"/>
      <c r="W185" s="13">
        <f t="shared" si="18"/>
        <v>0</v>
      </c>
      <c r="X185" s="13">
        <f t="shared" si="19"/>
        <v>1</v>
      </c>
      <c r="Y185" s="13">
        <f t="shared" si="12"/>
        <v>0</v>
      </c>
    </row>
    <row r="186" spans="1:25" x14ac:dyDescent="0.2">
      <c r="A186" s="4"/>
      <c r="B186" s="3">
        <f t="shared" si="11"/>
        <v>184</v>
      </c>
      <c r="C186" s="1" t="s">
        <v>251</v>
      </c>
      <c r="D186" s="1" t="s">
        <v>28</v>
      </c>
      <c r="E186" s="3">
        <v>999</v>
      </c>
      <c r="F186" s="1" t="s">
        <v>252</v>
      </c>
      <c r="G186" s="1" t="s">
        <v>214</v>
      </c>
      <c r="J186" s="42"/>
      <c r="K186" s="42"/>
      <c r="M186" s="2"/>
      <c r="N186" s="3" t="str">
        <f t="shared" si="10"/>
        <v>No</v>
      </c>
      <c r="S186" s="44"/>
      <c r="T186" s="44"/>
      <c r="U186" s="8"/>
      <c r="V186" s="8"/>
      <c r="W186" s="13">
        <f t="shared" si="18"/>
        <v>0</v>
      </c>
      <c r="X186" s="13">
        <f t="shared" si="19"/>
        <v>1</v>
      </c>
      <c r="Y186" s="13">
        <f t="shared" si="12"/>
        <v>0</v>
      </c>
    </row>
    <row r="187" spans="1:25" x14ac:dyDescent="0.2">
      <c r="A187" s="4"/>
      <c r="B187" s="3">
        <f t="shared" si="11"/>
        <v>185</v>
      </c>
      <c r="C187" s="1" t="s">
        <v>251</v>
      </c>
      <c r="D187" s="1" t="s">
        <v>28</v>
      </c>
      <c r="E187" s="3">
        <v>999</v>
      </c>
      <c r="F187" s="1" t="s">
        <v>252</v>
      </c>
      <c r="G187" s="1" t="s">
        <v>214</v>
      </c>
      <c r="J187" s="42"/>
      <c r="K187" s="42"/>
      <c r="M187" s="2"/>
      <c r="N187" s="3" t="str">
        <f t="shared" si="10"/>
        <v>No</v>
      </c>
      <c r="S187" s="44"/>
      <c r="T187" s="44"/>
      <c r="U187" s="8"/>
      <c r="V187" s="8"/>
      <c r="W187" s="13">
        <f t="shared" si="18"/>
        <v>0</v>
      </c>
      <c r="X187" s="13">
        <f t="shared" si="19"/>
        <v>1</v>
      </c>
      <c r="Y187" s="13">
        <f t="shared" si="12"/>
        <v>0</v>
      </c>
    </row>
    <row r="188" spans="1:25" x14ac:dyDescent="0.2">
      <c r="A188" s="4"/>
      <c r="B188" s="3">
        <f t="shared" si="11"/>
        <v>186</v>
      </c>
      <c r="C188" s="1" t="s">
        <v>251</v>
      </c>
      <c r="D188" s="1" t="s">
        <v>28</v>
      </c>
      <c r="E188" s="3">
        <v>999</v>
      </c>
      <c r="F188" s="1" t="s">
        <v>252</v>
      </c>
      <c r="G188" s="1" t="s">
        <v>214</v>
      </c>
      <c r="J188" s="42"/>
      <c r="K188" s="42"/>
      <c r="M188" s="2"/>
      <c r="N188" s="3" t="str">
        <f t="shared" si="10"/>
        <v>No</v>
      </c>
      <c r="S188" s="44"/>
      <c r="T188" s="44"/>
      <c r="U188" s="8"/>
      <c r="V188" s="8"/>
      <c r="W188" s="13">
        <f t="shared" si="18"/>
        <v>0</v>
      </c>
      <c r="X188" s="13">
        <f t="shared" si="19"/>
        <v>1</v>
      </c>
      <c r="Y188" s="13">
        <f t="shared" si="12"/>
        <v>0</v>
      </c>
    </row>
    <row r="189" spans="1:25" x14ac:dyDescent="0.2">
      <c r="A189" s="4"/>
      <c r="B189" s="3">
        <f t="shared" si="11"/>
        <v>187</v>
      </c>
      <c r="C189" s="1" t="s">
        <v>251</v>
      </c>
      <c r="D189" s="1" t="s">
        <v>28</v>
      </c>
      <c r="E189" s="3">
        <v>999</v>
      </c>
      <c r="F189" s="1" t="s">
        <v>252</v>
      </c>
      <c r="G189" s="1" t="s">
        <v>214</v>
      </c>
      <c r="J189" s="42"/>
      <c r="K189" s="42"/>
      <c r="M189" s="2"/>
      <c r="N189" s="3" t="str">
        <f t="shared" si="10"/>
        <v>No</v>
      </c>
      <c r="S189" s="44"/>
      <c r="T189" s="44"/>
      <c r="U189" s="8"/>
      <c r="V189" s="8"/>
      <c r="W189" s="13">
        <f t="shared" si="18"/>
        <v>0</v>
      </c>
      <c r="X189" s="13">
        <f t="shared" si="19"/>
        <v>1</v>
      </c>
      <c r="Y189" s="13">
        <f t="shared" si="12"/>
        <v>0</v>
      </c>
    </row>
    <row r="190" spans="1:25" x14ac:dyDescent="0.2">
      <c r="A190" s="4"/>
      <c r="B190" s="3">
        <f t="shared" si="11"/>
        <v>188</v>
      </c>
      <c r="C190" s="1" t="s">
        <v>251</v>
      </c>
      <c r="D190" s="1" t="s">
        <v>28</v>
      </c>
      <c r="E190" s="3">
        <v>999</v>
      </c>
      <c r="F190" s="1" t="s">
        <v>252</v>
      </c>
      <c r="G190" s="1" t="s">
        <v>214</v>
      </c>
      <c r="J190" s="42"/>
      <c r="K190" s="42"/>
      <c r="M190" s="2"/>
      <c r="N190" s="3" t="str">
        <f t="shared" si="10"/>
        <v>No</v>
      </c>
      <c r="S190" s="44"/>
      <c r="T190" s="44"/>
      <c r="U190" s="8"/>
      <c r="V190" s="8"/>
      <c r="W190" s="13">
        <f t="shared" si="18"/>
        <v>0</v>
      </c>
      <c r="X190" s="13">
        <f t="shared" si="19"/>
        <v>1</v>
      </c>
      <c r="Y190" s="13">
        <f t="shared" si="12"/>
        <v>0</v>
      </c>
    </row>
    <row r="191" spans="1:25" x14ac:dyDescent="0.2">
      <c r="A191" s="4"/>
      <c r="B191" s="3">
        <f t="shared" si="11"/>
        <v>189</v>
      </c>
      <c r="C191" s="1" t="s">
        <v>251</v>
      </c>
      <c r="D191" s="1" t="s">
        <v>28</v>
      </c>
      <c r="E191" s="3">
        <v>999</v>
      </c>
      <c r="F191" s="1" t="s">
        <v>252</v>
      </c>
      <c r="G191" s="1" t="s">
        <v>214</v>
      </c>
      <c r="J191" s="42"/>
      <c r="K191" s="42"/>
      <c r="M191" s="2"/>
      <c r="N191" s="3" t="str">
        <f t="shared" si="10"/>
        <v>No</v>
      </c>
      <c r="S191" s="44"/>
      <c r="T191" s="44"/>
      <c r="U191" s="8"/>
      <c r="V191" s="8"/>
      <c r="W191" s="13">
        <f t="shared" si="18"/>
        <v>0</v>
      </c>
      <c r="X191" s="13">
        <f t="shared" si="19"/>
        <v>1</v>
      </c>
      <c r="Y191" s="13">
        <f t="shared" si="12"/>
        <v>0</v>
      </c>
    </row>
    <row r="192" spans="1:25" x14ac:dyDescent="0.2">
      <c r="A192" s="4"/>
      <c r="B192" s="3">
        <f t="shared" si="11"/>
        <v>190</v>
      </c>
      <c r="C192" s="1" t="s">
        <v>251</v>
      </c>
      <c r="D192" s="1" t="s">
        <v>28</v>
      </c>
      <c r="E192" s="3">
        <v>999</v>
      </c>
      <c r="F192" s="1" t="s">
        <v>252</v>
      </c>
      <c r="G192" s="1" t="s">
        <v>214</v>
      </c>
      <c r="J192" s="42"/>
      <c r="K192" s="42"/>
      <c r="M192" s="2"/>
      <c r="N192" s="3" t="str">
        <f t="shared" si="10"/>
        <v>No</v>
      </c>
      <c r="S192" s="44"/>
      <c r="T192" s="44"/>
      <c r="U192" s="8"/>
      <c r="V192" s="8"/>
      <c r="W192" s="13">
        <f t="shared" si="18"/>
        <v>0</v>
      </c>
      <c r="X192" s="13">
        <f t="shared" si="19"/>
        <v>1</v>
      </c>
      <c r="Y192" s="13">
        <f t="shared" si="12"/>
        <v>0</v>
      </c>
    </row>
    <row r="193" spans="1:26" x14ac:dyDescent="0.2">
      <c r="A193" s="4"/>
      <c r="B193" s="3">
        <f t="shared" si="11"/>
        <v>191</v>
      </c>
      <c r="C193" s="1" t="s">
        <v>251</v>
      </c>
      <c r="D193" s="1" t="s">
        <v>28</v>
      </c>
      <c r="E193" s="3">
        <v>999</v>
      </c>
      <c r="F193" s="1" t="s">
        <v>252</v>
      </c>
      <c r="G193" s="1" t="s">
        <v>214</v>
      </c>
      <c r="J193" s="42"/>
      <c r="K193" s="42"/>
      <c r="M193" s="2"/>
      <c r="N193" s="3" t="str">
        <f t="shared" si="10"/>
        <v>No</v>
      </c>
      <c r="S193" s="44"/>
      <c r="T193" s="44"/>
      <c r="U193" s="8"/>
      <c r="V193" s="8"/>
      <c r="W193" s="13">
        <f t="shared" si="18"/>
        <v>0</v>
      </c>
      <c r="X193" s="13">
        <f t="shared" si="19"/>
        <v>1</v>
      </c>
      <c r="Y193" s="13">
        <f t="shared" si="12"/>
        <v>0</v>
      </c>
    </row>
    <row r="194" spans="1:26" x14ac:dyDescent="0.2">
      <c r="A194" s="4"/>
      <c r="B194" s="3">
        <f t="shared" si="11"/>
        <v>192</v>
      </c>
      <c r="C194" s="1" t="s">
        <v>251</v>
      </c>
      <c r="D194" s="1" t="s">
        <v>28</v>
      </c>
      <c r="E194" s="3">
        <v>999</v>
      </c>
      <c r="F194" s="1" t="s">
        <v>252</v>
      </c>
      <c r="G194" s="1" t="s">
        <v>214</v>
      </c>
      <c r="J194" s="42"/>
      <c r="K194" s="42"/>
      <c r="M194" s="2"/>
      <c r="N194" s="3" t="str">
        <f t="shared" si="10"/>
        <v>No</v>
      </c>
      <c r="S194" s="44"/>
      <c r="T194" s="44"/>
      <c r="U194" s="8"/>
      <c r="V194" s="8"/>
      <c r="W194" s="13">
        <f t="shared" si="18"/>
        <v>0</v>
      </c>
      <c r="X194" s="13">
        <f t="shared" si="19"/>
        <v>1</v>
      </c>
      <c r="Y194" s="13">
        <f t="shared" si="12"/>
        <v>0</v>
      </c>
    </row>
    <row r="195" spans="1:26" x14ac:dyDescent="0.2">
      <c r="A195" s="4"/>
      <c r="B195" s="3">
        <f t="shared" si="11"/>
        <v>193</v>
      </c>
      <c r="C195" s="1" t="s">
        <v>251</v>
      </c>
      <c r="D195" s="1" t="s">
        <v>28</v>
      </c>
      <c r="E195" s="3">
        <v>999</v>
      </c>
      <c r="F195" s="1" t="s">
        <v>252</v>
      </c>
      <c r="G195" s="1" t="s">
        <v>214</v>
      </c>
      <c r="J195" s="42"/>
      <c r="K195" s="42"/>
      <c r="M195" s="2"/>
      <c r="N195" s="3" t="str">
        <f t="shared" si="10"/>
        <v>No</v>
      </c>
      <c r="S195" s="44"/>
      <c r="T195" s="44"/>
      <c r="U195" s="8"/>
      <c r="V195" s="8"/>
      <c r="W195" s="13">
        <f t="shared" ref="W195:W202" si="21">IF(H195&gt;0,1,0)</f>
        <v>0</v>
      </c>
      <c r="X195" s="13">
        <f t="shared" ref="X195:X202" si="22">IF(2014-H195&gt;50,1,0)</f>
        <v>1</v>
      </c>
      <c r="Y195" s="13">
        <f t="shared" si="12"/>
        <v>0</v>
      </c>
    </row>
    <row r="196" spans="1:26" x14ac:dyDescent="0.2">
      <c r="A196" s="4"/>
      <c r="B196" s="3">
        <f t="shared" si="11"/>
        <v>194</v>
      </c>
      <c r="C196" s="1" t="s">
        <v>251</v>
      </c>
      <c r="D196" s="1" t="s">
        <v>28</v>
      </c>
      <c r="E196" s="3">
        <v>999</v>
      </c>
      <c r="F196" s="1" t="s">
        <v>252</v>
      </c>
      <c r="G196" s="1" t="s">
        <v>214</v>
      </c>
      <c r="J196" s="42"/>
      <c r="K196" s="42"/>
      <c r="M196" s="2"/>
      <c r="N196" s="3" t="str">
        <f t="shared" si="10"/>
        <v>No</v>
      </c>
      <c r="S196" s="44"/>
      <c r="T196" s="44"/>
      <c r="U196" s="8"/>
      <c r="V196" s="8"/>
      <c r="W196" s="13">
        <f t="shared" si="21"/>
        <v>0</v>
      </c>
      <c r="X196" s="13">
        <f t="shared" si="22"/>
        <v>1</v>
      </c>
      <c r="Y196" s="13">
        <f t="shared" si="12"/>
        <v>0</v>
      </c>
    </row>
    <row r="197" spans="1:26" x14ac:dyDescent="0.2">
      <c r="A197" s="4"/>
      <c r="B197" s="3">
        <f t="shared" si="11"/>
        <v>195</v>
      </c>
      <c r="C197" s="1" t="s">
        <v>251</v>
      </c>
      <c r="D197" s="1" t="s">
        <v>28</v>
      </c>
      <c r="E197" s="3">
        <v>999</v>
      </c>
      <c r="F197" s="1" t="s">
        <v>252</v>
      </c>
      <c r="G197" s="1" t="s">
        <v>214</v>
      </c>
      <c r="J197" s="42"/>
      <c r="K197" s="42"/>
      <c r="M197" s="2"/>
      <c r="N197" s="3" t="str">
        <f t="shared" si="10"/>
        <v>No</v>
      </c>
      <c r="S197" s="44"/>
      <c r="T197" s="44"/>
      <c r="U197" s="8"/>
      <c r="V197" s="8"/>
      <c r="W197" s="13">
        <f t="shared" si="21"/>
        <v>0</v>
      </c>
      <c r="X197" s="13">
        <f t="shared" si="22"/>
        <v>1</v>
      </c>
      <c r="Y197" s="13">
        <f t="shared" si="12"/>
        <v>0</v>
      </c>
    </row>
    <row r="198" spans="1:26" x14ac:dyDescent="0.2">
      <c r="A198" s="4"/>
      <c r="B198" s="3">
        <f t="shared" si="11"/>
        <v>196</v>
      </c>
      <c r="C198" s="1" t="s">
        <v>251</v>
      </c>
      <c r="D198" s="1" t="s">
        <v>28</v>
      </c>
      <c r="E198" s="3">
        <v>999</v>
      </c>
      <c r="F198" s="1" t="s">
        <v>252</v>
      </c>
      <c r="G198" s="1" t="s">
        <v>214</v>
      </c>
      <c r="J198" s="42"/>
      <c r="K198" s="42"/>
      <c r="M198" s="2"/>
      <c r="N198" s="3" t="str">
        <f t="shared" si="10"/>
        <v>No</v>
      </c>
      <c r="S198" s="44"/>
      <c r="T198" s="44"/>
      <c r="U198" s="8"/>
      <c r="V198" s="8"/>
      <c r="W198" s="13">
        <f t="shared" si="21"/>
        <v>0</v>
      </c>
      <c r="X198" s="13">
        <f t="shared" si="22"/>
        <v>1</v>
      </c>
      <c r="Y198" s="13">
        <f t="shared" si="12"/>
        <v>0</v>
      </c>
    </row>
    <row r="199" spans="1:26" x14ac:dyDescent="0.2">
      <c r="A199" s="4"/>
      <c r="B199" s="3">
        <f t="shared" si="11"/>
        <v>197</v>
      </c>
      <c r="C199" s="1" t="s">
        <v>251</v>
      </c>
      <c r="D199" s="1" t="s">
        <v>28</v>
      </c>
      <c r="E199" s="3">
        <v>999</v>
      </c>
      <c r="F199" s="1" t="s">
        <v>252</v>
      </c>
      <c r="G199" s="1" t="s">
        <v>214</v>
      </c>
      <c r="J199" s="42"/>
      <c r="K199" s="42"/>
      <c r="M199" s="2"/>
      <c r="N199" s="3" t="str">
        <f t="shared" ref="N199:N262" si="23">IF(Y199=0,"No","Yes")</f>
        <v>No</v>
      </c>
      <c r="S199" s="44"/>
      <c r="T199" s="44"/>
      <c r="U199" s="8"/>
      <c r="V199" s="8"/>
      <c r="W199" s="13">
        <f t="shared" si="21"/>
        <v>0</v>
      </c>
      <c r="X199" s="13">
        <f t="shared" si="22"/>
        <v>1</v>
      </c>
      <c r="Y199" s="13">
        <f t="shared" si="12"/>
        <v>0</v>
      </c>
    </row>
    <row r="200" spans="1:26" x14ac:dyDescent="0.2">
      <c r="A200" s="4"/>
      <c r="B200" s="3">
        <f>1+B199</f>
        <v>198</v>
      </c>
      <c r="C200" s="1" t="s">
        <v>251</v>
      </c>
      <c r="D200" s="1" t="s">
        <v>28</v>
      </c>
      <c r="E200" s="3">
        <v>999</v>
      </c>
      <c r="F200" s="1" t="s">
        <v>252</v>
      </c>
      <c r="G200" s="1" t="s">
        <v>214</v>
      </c>
      <c r="J200" s="42"/>
      <c r="K200" s="42"/>
      <c r="M200" s="2"/>
      <c r="N200" s="3" t="str">
        <f t="shared" si="23"/>
        <v>No</v>
      </c>
      <c r="S200" s="44"/>
      <c r="T200" s="44"/>
      <c r="U200" s="8"/>
      <c r="V200" s="8"/>
      <c r="W200" s="13">
        <f t="shared" si="21"/>
        <v>0</v>
      </c>
      <c r="X200" s="13">
        <f t="shared" si="22"/>
        <v>1</v>
      </c>
      <c r="Y200" s="13">
        <f t="shared" si="12"/>
        <v>0</v>
      </c>
    </row>
    <row r="201" spans="1:26" x14ac:dyDescent="0.2">
      <c r="A201" s="4"/>
      <c r="B201" s="3">
        <f t="shared" ref="B201:B264" si="24">1+B200</f>
        <v>199</v>
      </c>
      <c r="C201" s="1" t="s">
        <v>251</v>
      </c>
      <c r="D201" s="1" t="s">
        <v>28</v>
      </c>
      <c r="E201" s="3">
        <v>999</v>
      </c>
      <c r="F201" s="1" t="s">
        <v>252</v>
      </c>
      <c r="G201" s="1" t="s">
        <v>214</v>
      </c>
      <c r="J201" s="42"/>
      <c r="K201" s="42"/>
      <c r="M201" s="2"/>
      <c r="N201" s="3" t="str">
        <f t="shared" si="23"/>
        <v>No</v>
      </c>
      <c r="S201" s="44"/>
      <c r="T201" s="44"/>
      <c r="U201" s="8"/>
      <c r="V201" s="8"/>
      <c r="W201" s="13">
        <f t="shared" si="21"/>
        <v>0</v>
      </c>
      <c r="X201" s="13">
        <f t="shared" si="22"/>
        <v>1</v>
      </c>
      <c r="Y201" s="13">
        <f t="shared" si="12"/>
        <v>0</v>
      </c>
    </row>
    <row r="202" spans="1:26" x14ac:dyDescent="0.2">
      <c r="A202" s="4"/>
      <c r="B202" s="3">
        <f t="shared" si="24"/>
        <v>200</v>
      </c>
      <c r="C202" s="1" t="s">
        <v>251</v>
      </c>
      <c r="D202" s="1" t="s">
        <v>28</v>
      </c>
      <c r="E202" s="3">
        <v>999</v>
      </c>
      <c r="F202" s="1" t="s">
        <v>252</v>
      </c>
      <c r="G202" s="1" t="s">
        <v>214</v>
      </c>
      <c r="J202" s="42"/>
      <c r="K202" s="42"/>
      <c r="M202" s="2"/>
      <c r="N202" s="3" t="str">
        <f t="shared" si="23"/>
        <v>No</v>
      </c>
      <c r="S202" s="44"/>
      <c r="T202" s="44"/>
      <c r="U202" s="8"/>
      <c r="V202" s="8"/>
      <c r="W202" s="13">
        <f t="shared" si="21"/>
        <v>0</v>
      </c>
      <c r="X202" s="13">
        <f t="shared" si="22"/>
        <v>1</v>
      </c>
      <c r="Y202" s="13">
        <f t="shared" si="12"/>
        <v>0</v>
      </c>
    </row>
    <row r="203" spans="1:26" s="5" customFormat="1" x14ac:dyDescent="0.2">
      <c r="B203" s="8">
        <f t="shared" si="24"/>
        <v>201</v>
      </c>
      <c r="C203" s="5" t="s">
        <v>213</v>
      </c>
      <c r="D203" s="5" t="s">
        <v>55</v>
      </c>
      <c r="E203" s="8">
        <v>485</v>
      </c>
      <c r="F203" s="5" t="s">
        <v>20</v>
      </c>
      <c r="G203" s="5" t="s">
        <v>214</v>
      </c>
      <c r="H203" s="8">
        <v>1968</v>
      </c>
      <c r="I203" s="8"/>
      <c r="J203" s="42"/>
      <c r="K203" s="42"/>
      <c r="L203" s="8"/>
      <c r="M203" s="41"/>
      <c r="N203" s="8" t="str">
        <f t="shared" si="23"/>
        <v>No</v>
      </c>
      <c r="O203" s="8"/>
      <c r="P203" s="8"/>
      <c r="Q203" s="8"/>
      <c r="R203" s="8"/>
      <c r="S203" s="41"/>
      <c r="T203" s="41"/>
      <c r="U203" s="8"/>
      <c r="V203" s="8"/>
      <c r="W203" s="13">
        <f t="shared" ref="W203:W266" si="25">IF(H203&gt;0,1,0)</f>
        <v>1</v>
      </c>
      <c r="X203" s="13">
        <f t="shared" ref="X203:X266" si="26">IF(2014-H203&gt;50,1,0)</f>
        <v>0</v>
      </c>
      <c r="Y203" s="13">
        <f t="shared" ref="Y203:Y266" si="27">+W203*X203</f>
        <v>0</v>
      </c>
      <c r="Z203" s="18"/>
    </row>
    <row r="204" spans="1:26" x14ac:dyDescent="0.2">
      <c r="A204" s="4"/>
      <c r="B204" s="3">
        <f t="shared" si="24"/>
        <v>202</v>
      </c>
      <c r="C204" s="1" t="s">
        <v>213</v>
      </c>
      <c r="D204" s="1" t="s">
        <v>55</v>
      </c>
      <c r="E204" s="3">
        <v>485</v>
      </c>
      <c r="F204" s="1" t="s">
        <v>20</v>
      </c>
      <c r="G204" s="1" t="s">
        <v>214</v>
      </c>
      <c r="H204" s="3">
        <v>1968</v>
      </c>
      <c r="J204" s="42"/>
      <c r="K204" s="42"/>
      <c r="M204" s="2"/>
      <c r="N204" s="3" t="str">
        <f t="shared" si="23"/>
        <v>No</v>
      </c>
      <c r="S204" s="2"/>
      <c r="T204" s="2"/>
      <c r="U204" s="8"/>
      <c r="V204" s="8"/>
      <c r="W204" s="13">
        <f t="shared" si="25"/>
        <v>1</v>
      </c>
      <c r="X204" s="13">
        <f t="shared" si="26"/>
        <v>0</v>
      </c>
      <c r="Y204" s="13">
        <f t="shared" si="27"/>
        <v>0</v>
      </c>
    </row>
    <row r="205" spans="1:26" x14ac:dyDescent="0.2">
      <c r="A205" s="4"/>
      <c r="B205" s="3">
        <f t="shared" si="24"/>
        <v>203</v>
      </c>
      <c r="C205" s="1" t="s">
        <v>213</v>
      </c>
      <c r="D205" s="1" t="s">
        <v>55</v>
      </c>
      <c r="E205" s="3">
        <v>485</v>
      </c>
      <c r="F205" s="1" t="s">
        <v>20</v>
      </c>
      <c r="G205" s="1" t="s">
        <v>214</v>
      </c>
      <c r="H205" s="3">
        <v>1968</v>
      </c>
      <c r="J205" s="42"/>
      <c r="K205" s="42"/>
      <c r="M205" s="2"/>
      <c r="N205" s="3" t="str">
        <f t="shared" si="23"/>
        <v>No</v>
      </c>
      <c r="S205" s="2"/>
      <c r="T205" s="2"/>
      <c r="U205" s="8"/>
      <c r="V205" s="8"/>
      <c r="W205" s="13">
        <f t="shared" si="25"/>
        <v>1</v>
      </c>
      <c r="X205" s="13">
        <f t="shared" si="26"/>
        <v>0</v>
      </c>
      <c r="Y205" s="13">
        <f t="shared" si="27"/>
        <v>0</v>
      </c>
    </row>
    <row r="206" spans="1:26" x14ac:dyDescent="0.2">
      <c r="A206" s="4"/>
      <c r="B206" s="3">
        <f t="shared" si="24"/>
        <v>204</v>
      </c>
      <c r="C206" s="1" t="s">
        <v>213</v>
      </c>
      <c r="D206" s="1" t="s">
        <v>55</v>
      </c>
      <c r="E206" s="3">
        <v>485</v>
      </c>
      <c r="F206" s="1" t="s">
        <v>20</v>
      </c>
      <c r="G206" s="1" t="s">
        <v>214</v>
      </c>
      <c r="H206" s="3">
        <v>1968</v>
      </c>
      <c r="J206" s="42"/>
      <c r="K206" s="42"/>
      <c r="M206" s="2"/>
      <c r="N206" s="3" t="str">
        <f t="shared" si="23"/>
        <v>No</v>
      </c>
      <c r="S206" s="2"/>
      <c r="T206" s="2"/>
      <c r="U206" s="8"/>
      <c r="V206" s="8"/>
      <c r="W206" s="13">
        <f t="shared" si="25"/>
        <v>1</v>
      </c>
      <c r="X206" s="13">
        <f t="shared" si="26"/>
        <v>0</v>
      </c>
      <c r="Y206" s="13">
        <f t="shared" si="27"/>
        <v>0</v>
      </c>
    </row>
    <row r="207" spans="1:26" x14ac:dyDescent="0.2">
      <c r="A207" s="4"/>
      <c r="B207" s="3">
        <f t="shared" si="24"/>
        <v>205</v>
      </c>
      <c r="C207" s="1" t="s">
        <v>213</v>
      </c>
      <c r="D207" s="1" t="s">
        <v>55</v>
      </c>
      <c r="E207" s="3">
        <v>485</v>
      </c>
      <c r="F207" s="1" t="s">
        <v>20</v>
      </c>
      <c r="G207" s="1" t="s">
        <v>214</v>
      </c>
      <c r="H207" s="3">
        <v>1968</v>
      </c>
      <c r="J207" s="42"/>
      <c r="K207" s="42"/>
      <c r="M207" s="2"/>
      <c r="N207" s="3" t="str">
        <f t="shared" si="23"/>
        <v>No</v>
      </c>
      <c r="S207" s="2"/>
      <c r="T207" s="2"/>
      <c r="U207" s="8"/>
      <c r="V207" s="8"/>
      <c r="W207" s="13">
        <f t="shared" si="25"/>
        <v>1</v>
      </c>
      <c r="X207" s="13">
        <f t="shared" si="26"/>
        <v>0</v>
      </c>
      <c r="Y207" s="13">
        <f t="shared" si="27"/>
        <v>0</v>
      </c>
    </row>
    <row r="208" spans="1:26" x14ac:dyDescent="0.2">
      <c r="A208" s="4"/>
      <c r="B208" s="3">
        <f t="shared" si="24"/>
        <v>206</v>
      </c>
      <c r="C208" s="1" t="s">
        <v>213</v>
      </c>
      <c r="D208" s="1" t="s">
        <v>55</v>
      </c>
      <c r="E208" s="3">
        <v>485</v>
      </c>
      <c r="F208" s="1" t="s">
        <v>20</v>
      </c>
      <c r="G208" s="1" t="s">
        <v>214</v>
      </c>
      <c r="H208" s="3">
        <v>1968</v>
      </c>
      <c r="J208" s="42"/>
      <c r="K208" s="42"/>
      <c r="M208" s="2"/>
      <c r="N208" s="3" t="str">
        <f t="shared" si="23"/>
        <v>No</v>
      </c>
      <c r="S208" s="2"/>
      <c r="T208" s="2"/>
      <c r="U208" s="8"/>
      <c r="V208" s="8"/>
      <c r="W208" s="13">
        <f t="shared" si="25"/>
        <v>1</v>
      </c>
      <c r="X208" s="13">
        <f t="shared" si="26"/>
        <v>0</v>
      </c>
      <c r="Y208" s="13">
        <f t="shared" si="27"/>
        <v>0</v>
      </c>
    </row>
    <row r="209" spans="1:25" x14ac:dyDescent="0.2">
      <c r="A209" s="4"/>
      <c r="B209" s="3">
        <f t="shared" si="24"/>
        <v>207</v>
      </c>
      <c r="C209" s="1" t="s">
        <v>213</v>
      </c>
      <c r="D209" s="1" t="s">
        <v>55</v>
      </c>
      <c r="E209" s="3">
        <v>485</v>
      </c>
      <c r="F209" s="1" t="s">
        <v>20</v>
      </c>
      <c r="G209" s="1" t="s">
        <v>214</v>
      </c>
      <c r="H209" s="3">
        <v>1968</v>
      </c>
      <c r="J209" s="42"/>
      <c r="K209" s="42"/>
      <c r="M209" s="2"/>
      <c r="N209" s="3" t="str">
        <f t="shared" si="23"/>
        <v>No</v>
      </c>
      <c r="S209" s="2"/>
      <c r="T209" s="2"/>
      <c r="U209" s="8"/>
      <c r="V209" s="8"/>
      <c r="W209" s="13">
        <f t="shared" si="25"/>
        <v>1</v>
      </c>
      <c r="X209" s="13">
        <f t="shared" si="26"/>
        <v>0</v>
      </c>
      <c r="Y209" s="13">
        <f t="shared" si="27"/>
        <v>0</v>
      </c>
    </row>
    <row r="210" spans="1:25" x14ac:dyDescent="0.2">
      <c r="A210" s="4"/>
      <c r="B210" s="3">
        <f t="shared" si="24"/>
        <v>208</v>
      </c>
      <c r="C210" s="1" t="s">
        <v>213</v>
      </c>
      <c r="D210" s="1" t="s">
        <v>55</v>
      </c>
      <c r="E210" s="3">
        <v>485</v>
      </c>
      <c r="F210" s="1" t="s">
        <v>20</v>
      </c>
      <c r="G210" s="1" t="s">
        <v>214</v>
      </c>
      <c r="H210" s="3">
        <v>1968</v>
      </c>
      <c r="J210" s="42"/>
      <c r="K210" s="42"/>
      <c r="M210" s="2"/>
      <c r="N210" s="3" t="str">
        <f t="shared" si="23"/>
        <v>No</v>
      </c>
      <c r="S210" s="2"/>
      <c r="T210" s="2"/>
      <c r="U210" s="8"/>
      <c r="V210" s="8"/>
      <c r="W210" s="13">
        <f t="shared" si="25"/>
        <v>1</v>
      </c>
      <c r="X210" s="13">
        <f t="shared" si="26"/>
        <v>0</v>
      </c>
      <c r="Y210" s="13">
        <f t="shared" si="27"/>
        <v>0</v>
      </c>
    </row>
    <row r="211" spans="1:25" x14ac:dyDescent="0.2">
      <c r="A211" s="4"/>
      <c r="B211" s="3">
        <f t="shared" si="24"/>
        <v>209</v>
      </c>
      <c r="C211" s="1" t="s">
        <v>213</v>
      </c>
      <c r="D211" s="1" t="s">
        <v>55</v>
      </c>
      <c r="E211" s="3">
        <v>485</v>
      </c>
      <c r="F211" s="1" t="s">
        <v>20</v>
      </c>
      <c r="G211" s="1" t="s">
        <v>214</v>
      </c>
      <c r="H211" s="3">
        <v>1968</v>
      </c>
      <c r="J211" s="42"/>
      <c r="K211" s="42"/>
      <c r="M211" s="2"/>
      <c r="N211" s="3" t="str">
        <f t="shared" si="23"/>
        <v>No</v>
      </c>
      <c r="S211" s="2"/>
      <c r="T211" s="2"/>
      <c r="U211" s="8"/>
      <c r="V211" s="8"/>
      <c r="W211" s="13">
        <f t="shared" si="25"/>
        <v>1</v>
      </c>
      <c r="X211" s="13">
        <f t="shared" si="26"/>
        <v>0</v>
      </c>
      <c r="Y211" s="13">
        <f t="shared" si="27"/>
        <v>0</v>
      </c>
    </row>
    <row r="212" spans="1:25" x14ac:dyDescent="0.2">
      <c r="A212" s="4"/>
      <c r="B212" s="3">
        <f t="shared" si="24"/>
        <v>210</v>
      </c>
      <c r="C212" s="1" t="s">
        <v>213</v>
      </c>
      <c r="D212" s="1" t="s">
        <v>55</v>
      </c>
      <c r="E212" s="3">
        <v>485</v>
      </c>
      <c r="F212" s="1" t="s">
        <v>20</v>
      </c>
      <c r="G212" s="1" t="s">
        <v>214</v>
      </c>
      <c r="H212" s="3">
        <v>1968</v>
      </c>
      <c r="J212" s="42"/>
      <c r="K212" s="42"/>
      <c r="M212" s="2"/>
      <c r="N212" s="3" t="str">
        <f t="shared" si="23"/>
        <v>No</v>
      </c>
      <c r="S212" s="2"/>
      <c r="T212" s="2"/>
      <c r="U212" s="8"/>
      <c r="V212" s="8"/>
      <c r="W212" s="13">
        <f t="shared" si="25"/>
        <v>1</v>
      </c>
      <c r="X212" s="13">
        <f t="shared" si="26"/>
        <v>0</v>
      </c>
      <c r="Y212" s="13">
        <f t="shared" si="27"/>
        <v>0</v>
      </c>
    </row>
    <row r="213" spans="1:25" x14ac:dyDescent="0.2">
      <c r="A213" s="4"/>
      <c r="B213" s="3">
        <f t="shared" si="24"/>
        <v>211</v>
      </c>
      <c r="C213" s="1" t="s">
        <v>213</v>
      </c>
      <c r="D213" s="1" t="s">
        <v>55</v>
      </c>
      <c r="E213" s="3">
        <v>485</v>
      </c>
      <c r="F213" s="1" t="s">
        <v>20</v>
      </c>
      <c r="G213" s="1" t="s">
        <v>214</v>
      </c>
      <c r="H213" s="3">
        <v>1968</v>
      </c>
      <c r="J213" s="42"/>
      <c r="K213" s="42"/>
      <c r="M213" s="2"/>
      <c r="N213" s="3" t="str">
        <f t="shared" si="23"/>
        <v>No</v>
      </c>
      <c r="S213" s="2"/>
      <c r="T213" s="2"/>
      <c r="U213" s="8"/>
      <c r="V213" s="8"/>
      <c r="W213" s="13">
        <f t="shared" si="25"/>
        <v>1</v>
      </c>
      <c r="X213" s="13">
        <f t="shared" si="26"/>
        <v>0</v>
      </c>
      <c r="Y213" s="13">
        <f t="shared" si="27"/>
        <v>0</v>
      </c>
    </row>
    <row r="214" spans="1:25" x14ac:dyDescent="0.2">
      <c r="A214" s="4"/>
      <c r="B214" s="3">
        <f t="shared" si="24"/>
        <v>212</v>
      </c>
      <c r="C214" s="1" t="s">
        <v>213</v>
      </c>
      <c r="D214" s="1" t="s">
        <v>55</v>
      </c>
      <c r="E214" s="3">
        <v>485</v>
      </c>
      <c r="F214" s="1" t="s">
        <v>20</v>
      </c>
      <c r="G214" s="1" t="s">
        <v>214</v>
      </c>
      <c r="H214" s="3">
        <v>1968</v>
      </c>
      <c r="J214" s="42"/>
      <c r="K214" s="42"/>
      <c r="M214" s="2"/>
      <c r="N214" s="3" t="str">
        <f t="shared" si="23"/>
        <v>No</v>
      </c>
      <c r="S214" s="2"/>
      <c r="T214" s="2"/>
      <c r="U214" s="8"/>
      <c r="V214" s="8"/>
      <c r="W214" s="13">
        <f t="shared" si="25"/>
        <v>1</v>
      </c>
      <c r="X214" s="13">
        <f t="shared" si="26"/>
        <v>0</v>
      </c>
      <c r="Y214" s="13">
        <f t="shared" si="27"/>
        <v>0</v>
      </c>
    </row>
    <row r="215" spans="1:25" x14ac:dyDescent="0.2">
      <c r="A215" s="4"/>
      <c r="B215" s="3">
        <f t="shared" si="24"/>
        <v>213</v>
      </c>
      <c r="C215" s="1" t="s">
        <v>213</v>
      </c>
      <c r="D215" s="1" t="s">
        <v>55</v>
      </c>
      <c r="E215" s="3">
        <v>485</v>
      </c>
      <c r="F215" s="1" t="s">
        <v>20</v>
      </c>
      <c r="G215" s="1" t="s">
        <v>214</v>
      </c>
      <c r="H215" s="3">
        <v>1968</v>
      </c>
      <c r="J215" s="42"/>
      <c r="K215" s="42"/>
      <c r="M215" s="2"/>
      <c r="N215" s="3" t="str">
        <f t="shared" si="23"/>
        <v>No</v>
      </c>
      <c r="S215" s="2"/>
      <c r="T215" s="2"/>
      <c r="U215" s="8"/>
      <c r="V215" s="8"/>
      <c r="W215" s="13">
        <f t="shared" si="25"/>
        <v>1</v>
      </c>
      <c r="X215" s="13">
        <f t="shared" si="26"/>
        <v>0</v>
      </c>
      <c r="Y215" s="13">
        <f t="shared" si="27"/>
        <v>0</v>
      </c>
    </row>
    <row r="216" spans="1:25" x14ac:dyDescent="0.2">
      <c r="A216" s="4"/>
      <c r="B216" s="3">
        <f t="shared" si="24"/>
        <v>214</v>
      </c>
      <c r="C216" s="1" t="s">
        <v>213</v>
      </c>
      <c r="D216" s="1" t="s">
        <v>55</v>
      </c>
      <c r="E216" s="3">
        <v>485</v>
      </c>
      <c r="F216" s="1" t="s">
        <v>20</v>
      </c>
      <c r="G216" s="1" t="s">
        <v>214</v>
      </c>
      <c r="H216" s="3">
        <v>1968</v>
      </c>
      <c r="J216" s="42"/>
      <c r="K216" s="42"/>
      <c r="M216" s="2"/>
      <c r="N216" s="3" t="str">
        <f t="shared" si="23"/>
        <v>No</v>
      </c>
      <c r="S216" s="2"/>
      <c r="T216" s="2"/>
      <c r="U216" s="8"/>
      <c r="V216" s="8"/>
      <c r="W216" s="13">
        <f t="shared" si="25"/>
        <v>1</v>
      </c>
      <c r="X216" s="13">
        <f t="shared" si="26"/>
        <v>0</v>
      </c>
      <c r="Y216" s="13">
        <f t="shared" si="27"/>
        <v>0</v>
      </c>
    </row>
    <row r="217" spans="1:25" x14ac:dyDescent="0.2">
      <c r="A217" s="4"/>
      <c r="B217" s="3">
        <f t="shared" si="24"/>
        <v>215</v>
      </c>
      <c r="C217" s="1" t="s">
        <v>213</v>
      </c>
      <c r="D217" s="1" t="s">
        <v>55</v>
      </c>
      <c r="E217" s="3">
        <v>485</v>
      </c>
      <c r="F217" s="1" t="s">
        <v>20</v>
      </c>
      <c r="G217" s="1" t="s">
        <v>214</v>
      </c>
      <c r="H217" s="3">
        <v>1968</v>
      </c>
      <c r="J217" s="42"/>
      <c r="K217" s="42"/>
      <c r="M217" s="2"/>
      <c r="N217" s="3" t="str">
        <f t="shared" si="23"/>
        <v>No</v>
      </c>
      <c r="S217" s="2"/>
      <c r="T217" s="2"/>
      <c r="U217" s="8"/>
      <c r="V217" s="8"/>
      <c r="W217" s="13">
        <f t="shared" si="25"/>
        <v>1</v>
      </c>
      <c r="X217" s="13">
        <f t="shared" si="26"/>
        <v>0</v>
      </c>
      <c r="Y217" s="13">
        <f t="shared" si="27"/>
        <v>0</v>
      </c>
    </row>
    <row r="218" spans="1:25" x14ac:dyDescent="0.2">
      <c r="A218" s="4"/>
      <c r="B218" s="3">
        <f t="shared" si="24"/>
        <v>216</v>
      </c>
      <c r="C218" s="1" t="s">
        <v>213</v>
      </c>
      <c r="D218" s="1" t="s">
        <v>55</v>
      </c>
      <c r="E218" s="3">
        <v>485</v>
      </c>
      <c r="F218" s="1" t="s">
        <v>20</v>
      </c>
      <c r="G218" s="1" t="s">
        <v>214</v>
      </c>
      <c r="H218" s="3">
        <v>1968</v>
      </c>
      <c r="J218" s="42"/>
      <c r="K218" s="42"/>
      <c r="M218" s="2"/>
      <c r="N218" s="3" t="str">
        <f t="shared" si="23"/>
        <v>No</v>
      </c>
      <c r="S218" s="2"/>
      <c r="T218" s="2"/>
      <c r="U218" s="8"/>
      <c r="V218" s="8"/>
      <c r="W218" s="13">
        <f t="shared" si="25"/>
        <v>1</v>
      </c>
      <c r="X218" s="13">
        <f t="shared" si="26"/>
        <v>0</v>
      </c>
      <c r="Y218" s="13">
        <f t="shared" si="27"/>
        <v>0</v>
      </c>
    </row>
    <row r="219" spans="1:25" x14ac:dyDescent="0.2">
      <c r="A219" s="4"/>
      <c r="B219" s="3">
        <f t="shared" si="24"/>
        <v>217</v>
      </c>
      <c r="C219" s="1" t="s">
        <v>213</v>
      </c>
      <c r="D219" s="1" t="s">
        <v>55</v>
      </c>
      <c r="E219" s="3">
        <v>485</v>
      </c>
      <c r="F219" s="1" t="s">
        <v>20</v>
      </c>
      <c r="G219" s="1" t="s">
        <v>214</v>
      </c>
      <c r="H219" s="3">
        <v>1968</v>
      </c>
      <c r="J219" s="42"/>
      <c r="K219" s="42"/>
      <c r="M219" s="2"/>
      <c r="N219" s="3" t="str">
        <f t="shared" si="23"/>
        <v>No</v>
      </c>
      <c r="S219" s="2"/>
      <c r="T219" s="2"/>
      <c r="U219" s="8"/>
      <c r="V219" s="8"/>
      <c r="W219" s="13">
        <f t="shared" si="25"/>
        <v>1</v>
      </c>
      <c r="X219" s="13">
        <f t="shared" si="26"/>
        <v>0</v>
      </c>
      <c r="Y219" s="13">
        <f t="shared" si="27"/>
        <v>0</v>
      </c>
    </row>
    <row r="220" spans="1:25" x14ac:dyDescent="0.2">
      <c r="A220" s="4"/>
      <c r="B220" s="3">
        <f t="shared" si="24"/>
        <v>218</v>
      </c>
      <c r="C220" s="1" t="s">
        <v>213</v>
      </c>
      <c r="D220" s="1" t="s">
        <v>55</v>
      </c>
      <c r="E220" s="3">
        <v>485</v>
      </c>
      <c r="F220" s="1" t="s">
        <v>20</v>
      </c>
      <c r="G220" s="1" t="s">
        <v>214</v>
      </c>
      <c r="H220" s="3">
        <v>1968</v>
      </c>
      <c r="J220" s="42"/>
      <c r="K220" s="42"/>
      <c r="M220" s="2"/>
      <c r="N220" s="3" t="str">
        <f t="shared" si="23"/>
        <v>No</v>
      </c>
      <c r="S220" s="2"/>
      <c r="T220" s="2"/>
      <c r="U220" s="8"/>
      <c r="V220" s="8"/>
      <c r="W220" s="13">
        <f t="shared" si="25"/>
        <v>1</v>
      </c>
      <c r="X220" s="13">
        <f t="shared" si="26"/>
        <v>0</v>
      </c>
      <c r="Y220" s="13">
        <f t="shared" si="27"/>
        <v>0</v>
      </c>
    </row>
    <row r="221" spans="1:25" x14ac:dyDescent="0.2">
      <c r="A221" s="4"/>
      <c r="B221" s="3">
        <f t="shared" si="24"/>
        <v>219</v>
      </c>
      <c r="C221" s="1" t="s">
        <v>213</v>
      </c>
      <c r="D221" s="1" t="s">
        <v>55</v>
      </c>
      <c r="E221" s="3">
        <v>485</v>
      </c>
      <c r="F221" s="1" t="s">
        <v>20</v>
      </c>
      <c r="G221" s="1" t="s">
        <v>214</v>
      </c>
      <c r="H221" s="3">
        <v>1968</v>
      </c>
      <c r="J221" s="42"/>
      <c r="K221" s="42"/>
      <c r="M221" s="2"/>
      <c r="N221" s="3" t="str">
        <f t="shared" si="23"/>
        <v>No</v>
      </c>
      <c r="S221" s="2"/>
      <c r="T221" s="2"/>
      <c r="U221" s="8"/>
      <c r="V221" s="8"/>
      <c r="W221" s="13">
        <f t="shared" si="25"/>
        <v>1</v>
      </c>
      <c r="X221" s="13">
        <f t="shared" si="26"/>
        <v>0</v>
      </c>
      <c r="Y221" s="13">
        <f t="shared" si="27"/>
        <v>0</v>
      </c>
    </row>
    <row r="222" spans="1:25" x14ac:dyDescent="0.2">
      <c r="A222" s="4"/>
      <c r="B222" s="3">
        <f t="shared" si="24"/>
        <v>220</v>
      </c>
      <c r="C222" s="1" t="s">
        <v>213</v>
      </c>
      <c r="D222" s="1" t="s">
        <v>55</v>
      </c>
      <c r="E222" s="3">
        <v>485</v>
      </c>
      <c r="F222" s="1" t="s">
        <v>20</v>
      </c>
      <c r="G222" s="1" t="s">
        <v>214</v>
      </c>
      <c r="H222" s="3">
        <v>1968</v>
      </c>
      <c r="J222" s="42"/>
      <c r="K222" s="42"/>
      <c r="M222" s="2"/>
      <c r="N222" s="3" t="str">
        <f t="shared" si="23"/>
        <v>No</v>
      </c>
      <c r="S222" s="2"/>
      <c r="T222" s="2"/>
      <c r="U222" s="8"/>
      <c r="V222" s="8"/>
      <c r="W222" s="13">
        <f t="shared" si="25"/>
        <v>1</v>
      </c>
      <c r="X222" s="13">
        <f t="shared" si="26"/>
        <v>0</v>
      </c>
      <c r="Y222" s="13">
        <f t="shared" si="27"/>
        <v>0</v>
      </c>
    </row>
    <row r="223" spans="1:25" x14ac:dyDescent="0.2">
      <c r="A223" s="4"/>
      <c r="B223" s="3">
        <f t="shared" si="24"/>
        <v>221</v>
      </c>
      <c r="C223" s="1" t="s">
        <v>213</v>
      </c>
      <c r="D223" s="1" t="s">
        <v>55</v>
      </c>
      <c r="E223" s="3">
        <v>485</v>
      </c>
      <c r="F223" s="1" t="s">
        <v>20</v>
      </c>
      <c r="G223" s="1" t="s">
        <v>214</v>
      </c>
      <c r="H223" s="3">
        <v>1968</v>
      </c>
      <c r="J223" s="42"/>
      <c r="K223" s="42"/>
      <c r="M223" s="2"/>
      <c r="N223" s="3" t="str">
        <f t="shared" si="23"/>
        <v>No</v>
      </c>
      <c r="S223" s="2"/>
      <c r="T223" s="2"/>
      <c r="U223" s="8"/>
      <c r="V223" s="8"/>
      <c r="W223" s="13">
        <f t="shared" si="25"/>
        <v>1</v>
      </c>
      <c r="X223" s="13">
        <f t="shared" si="26"/>
        <v>0</v>
      </c>
      <c r="Y223" s="13">
        <f t="shared" si="27"/>
        <v>0</v>
      </c>
    </row>
    <row r="224" spans="1:25" x14ac:dyDescent="0.2">
      <c r="A224" s="4"/>
      <c r="B224" s="3">
        <f t="shared" si="24"/>
        <v>222</v>
      </c>
      <c r="C224" s="1" t="s">
        <v>213</v>
      </c>
      <c r="D224" s="1" t="s">
        <v>55</v>
      </c>
      <c r="E224" s="3">
        <v>485</v>
      </c>
      <c r="F224" s="1" t="s">
        <v>20</v>
      </c>
      <c r="G224" s="1" t="s">
        <v>214</v>
      </c>
      <c r="H224" s="3">
        <v>1968</v>
      </c>
      <c r="J224" s="42"/>
      <c r="K224" s="42"/>
      <c r="M224" s="2"/>
      <c r="N224" s="3" t="str">
        <f t="shared" si="23"/>
        <v>No</v>
      </c>
      <c r="S224" s="2"/>
      <c r="T224" s="2"/>
      <c r="U224" s="8"/>
      <c r="V224" s="8"/>
      <c r="W224" s="13">
        <f t="shared" si="25"/>
        <v>1</v>
      </c>
      <c r="X224" s="13">
        <f t="shared" si="26"/>
        <v>0</v>
      </c>
      <c r="Y224" s="13">
        <f t="shared" si="27"/>
        <v>0</v>
      </c>
    </row>
    <row r="225" spans="1:25" x14ac:dyDescent="0.2">
      <c r="A225" s="4"/>
      <c r="B225" s="3">
        <f t="shared" si="24"/>
        <v>223</v>
      </c>
      <c r="C225" s="1" t="s">
        <v>213</v>
      </c>
      <c r="D225" s="1" t="s">
        <v>55</v>
      </c>
      <c r="E225" s="3">
        <v>485</v>
      </c>
      <c r="F225" s="1" t="s">
        <v>20</v>
      </c>
      <c r="G225" s="1" t="s">
        <v>214</v>
      </c>
      <c r="H225" s="3">
        <v>1968</v>
      </c>
      <c r="J225" s="42"/>
      <c r="K225" s="42"/>
      <c r="M225" s="2"/>
      <c r="N225" s="3" t="str">
        <f t="shared" si="23"/>
        <v>No</v>
      </c>
      <c r="S225" s="2"/>
      <c r="T225" s="2"/>
      <c r="U225" s="8"/>
      <c r="V225" s="8"/>
      <c r="W225" s="13">
        <f t="shared" si="25"/>
        <v>1</v>
      </c>
      <c r="X225" s="13">
        <f t="shared" si="26"/>
        <v>0</v>
      </c>
      <c r="Y225" s="13">
        <f t="shared" si="27"/>
        <v>0</v>
      </c>
    </row>
    <row r="226" spans="1:25" x14ac:dyDescent="0.2">
      <c r="A226" s="4"/>
      <c r="B226" s="3">
        <f t="shared" si="24"/>
        <v>224</v>
      </c>
      <c r="C226" s="1" t="s">
        <v>213</v>
      </c>
      <c r="D226" s="1" t="s">
        <v>55</v>
      </c>
      <c r="E226" s="3">
        <v>485</v>
      </c>
      <c r="F226" s="1" t="s">
        <v>20</v>
      </c>
      <c r="G226" s="1" t="s">
        <v>214</v>
      </c>
      <c r="H226" s="3">
        <v>1968</v>
      </c>
      <c r="J226" s="42"/>
      <c r="K226" s="42"/>
      <c r="M226" s="2"/>
      <c r="N226" s="3" t="str">
        <f t="shared" si="23"/>
        <v>No</v>
      </c>
      <c r="S226" s="2"/>
      <c r="T226" s="2"/>
      <c r="U226" s="8"/>
      <c r="V226" s="8"/>
      <c r="W226" s="13">
        <f t="shared" si="25"/>
        <v>1</v>
      </c>
      <c r="X226" s="13">
        <f t="shared" si="26"/>
        <v>0</v>
      </c>
      <c r="Y226" s="13">
        <f t="shared" si="27"/>
        <v>0</v>
      </c>
    </row>
    <row r="227" spans="1:25" x14ac:dyDescent="0.2">
      <c r="A227" s="4"/>
      <c r="B227" s="3">
        <f t="shared" si="24"/>
        <v>225</v>
      </c>
      <c r="C227" s="1" t="s">
        <v>213</v>
      </c>
      <c r="D227" s="1" t="s">
        <v>55</v>
      </c>
      <c r="E227" s="3">
        <v>485</v>
      </c>
      <c r="F227" s="1" t="s">
        <v>20</v>
      </c>
      <c r="G227" s="1" t="s">
        <v>214</v>
      </c>
      <c r="H227" s="3">
        <v>1968</v>
      </c>
      <c r="J227" s="42"/>
      <c r="K227" s="42"/>
      <c r="M227" s="2"/>
      <c r="N227" s="3" t="str">
        <f t="shared" si="23"/>
        <v>No</v>
      </c>
      <c r="S227" s="2"/>
      <c r="T227" s="2"/>
      <c r="U227" s="8"/>
      <c r="V227" s="8"/>
      <c r="W227" s="13">
        <f t="shared" si="25"/>
        <v>1</v>
      </c>
      <c r="X227" s="13">
        <f t="shared" si="26"/>
        <v>0</v>
      </c>
      <c r="Y227" s="13">
        <f t="shared" si="27"/>
        <v>0</v>
      </c>
    </row>
    <row r="228" spans="1:25" x14ac:dyDescent="0.2">
      <c r="A228" s="4"/>
      <c r="B228" s="3">
        <f t="shared" si="24"/>
        <v>226</v>
      </c>
      <c r="C228" s="1" t="s">
        <v>213</v>
      </c>
      <c r="D228" s="1" t="s">
        <v>55</v>
      </c>
      <c r="E228" s="3">
        <v>485</v>
      </c>
      <c r="F228" s="1" t="s">
        <v>20</v>
      </c>
      <c r="G228" s="1" t="s">
        <v>214</v>
      </c>
      <c r="H228" s="3">
        <v>1968</v>
      </c>
      <c r="J228" s="42"/>
      <c r="K228" s="42"/>
      <c r="M228" s="2"/>
      <c r="N228" s="3" t="str">
        <f t="shared" si="23"/>
        <v>No</v>
      </c>
      <c r="S228" s="2"/>
      <c r="T228" s="2"/>
      <c r="U228" s="8"/>
      <c r="V228" s="8"/>
      <c r="W228" s="13">
        <f t="shared" si="25"/>
        <v>1</v>
      </c>
      <c r="X228" s="13">
        <f t="shared" si="26"/>
        <v>0</v>
      </c>
      <c r="Y228" s="13">
        <f t="shared" si="27"/>
        <v>0</v>
      </c>
    </row>
    <row r="229" spans="1:25" x14ac:dyDescent="0.2">
      <c r="A229" s="4"/>
      <c r="B229" s="3">
        <f t="shared" si="24"/>
        <v>227</v>
      </c>
      <c r="C229" s="1" t="s">
        <v>213</v>
      </c>
      <c r="D229" s="1" t="s">
        <v>55</v>
      </c>
      <c r="E229" s="3">
        <v>485</v>
      </c>
      <c r="F229" s="1" t="s">
        <v>20</v>
      </c>
      <c r="G229" s="1" t="s">
        <v>214</v>
      </c>
      <c r="H229" s="3">
        <v>1968</v>
      </c>
      <c r="J229" s="42"/>
      <c r="K229" s="42"/>
      <c r="M229" s="2"/>
      <c r="N229" s="3" t="str">
        <f t="shared" si="23"/>
        <v>No</v>
      </c>
      <c r="S229" s="2"/>
      <c r="T229" s="2"/>
      <c r="U229" s="8"/>
      <c r="V229" s="8"/>
      <c r="W229" s="13">
        <f t="shared" si="25"/>
        <v>1</v>
      </c>
      <c r="X229" s="13">
        <f t="shared" si="26"/>
        <v>0</v>
      </c>
      <c r="Y229" s="13">
        <f t="shared" si="27"/>
        <v>0</v>
      </c>
    </row>
    <row r="230" spans="1:25" x14ac:dyDescent="0.2">
      <c r="A230" s="4"/>
      <c r="B230" s="3">
        <f t="shared" si="24"/>
        <v>228</v>
      </c>
      <c r="C230" s="1" t="s">
        <v>213</v>
      </c>
      <c r="D230" s="1" t="s">
        <v>55</v>
      </c>
      <c r="E230" s="3">
        <v>485</v>
      </c>
      <c r="F230" s="1" t="s">
        <v>20</v>
      </c>
      <c r="G230" s="1" t="s">
        <v>214</v>
      </c>
      <c r="H230" s="3">
        <v>1968</v>
      </c>
      <c r="J230" s="42"/>
      <c r="K230" s="42"/>
      <c r="M230" s="2"/>
      <c r="N230" s="3" t="str">
        <f t="shared" si="23"/>
        <v>No</v>
      </c>
      <c r="S230" s="2"/>
      <c r="T230" s="2"/>
      <c r="U230" s="8"/>
      <c r="V230" s="8"/>
      <c r="W230" s="13">
        <f t="shared" si="25"/>
        <v>1</v>
      </c>
      <c r="X230" s="13">
        <f t="shared" si="26"/>
        <v>0</v>
      </c>
      <c r="Y230" s="13">
        <f t="shared" si="27"/>
        <v>0</v>
      </c>
    </row>
    <row r="231" spans="1:25" x14ac:dyDescent="0.2">
      <c r="A231" s="4"/>
      <c r="B231" s="3">
        <f t="shared" si="24"/>
        <v>229</v>
      </c>
      <c r="C231" s="1" t="s">
        <v>213</v>
      </c>
      <c r="D231" s="1" t="s">
        <v>55</v>
      </c>
      <c r="E231" s="3">
        <v>485</v>
      </c>
      <c r="F231" s="1" t="s">
        <v>20</v>
      </c>
      <c r="G231" s="1" t="s">
        <v>214</v>
      </c>
      <c r="H231" s="3">
        <v>1968</v>
      </c>
      <c r="J231" s="42"/>
      <c r="K231" s="42"/>
      <c r="M231" s="2"/>
      <c r="N231" s="3" t="str">
        <f t="shared" si="23"/>
        <v>No</v>
      </c>
      <c r="S231" s="2"/>
      <c r="T231" s="2"/>
      <c r="U231" s="8"/>
      <c r="V231" s="8"/>
      <c r="W231" s="13">
        <f t="shared" si="25"/>
        <v>1</v>
      </c>
      <c r="X231" s="13">
        <f t="shared" si="26"/>
        <v>0</v>
      </c>
      <c r="Y231" s="13">
        <f t="shared" si="27"/>
        <v>0</v>
      </c>
    </row>
    <row r="232" spans="1:25" x14ac:dyDescent="0.2">
      <c r="A232" s="4"/>
      <c r="B232" s="3">
        <f t="shared" si="24"/>
        <v>230</v>
      </c>
      <c r="C232" s="1" t="s">
        <v>213</v>
      </c>
      <c r="D232" s="1" t="s">
        <v>55</v>
      </c>
      <c r="E232" s="3">
        <v>485</v>
      </c>
      <c r="F232" s="1" t="s">
        <v>20</v>
      </c>
      <c r="G232" s="1" t="s">
        <v>214</v>
      </c>
      <c r="H232" s="3">
        <v>1968</v>
      </c>
      <c r="J232" s="42"/>
      <c r="K232" s="42"/>
      <c r="M232" s="2"/>
      <c r="N232" s="3" t="str">
        <f t="shared" si="23"/>
        <v>No</v>
      </c>
      <c r="S232" s="2"/>
      <c r="T232" s="2"/>
      <c r="U232" s="8"/>
      <c r="V232" s="8"/>
      <c r="W232" s="13">
        <f t="shared" si="25"/>
        <v>1</v>
      </c>
      <c r="X232" s="13">
        <f t="shared" si="26"/>
        <v>0</v>
      </c>
      <c r="Y232" s="13">
        <f t="shared" si="27"/>
        <v>0</v>
      </c>
    </row>
    <row r="233" spans="1:25" x14ac:dyDescent="0.2">
      <c r="A233" s="4"/>
      <c r="B233" s="3">
        <f t="shared" si="24"/>
        <v>231</v>
      </c>
      <c r="C233" s="1" t="s">
        <v>213</v>
      </c>
      <c r="D233" s="1" t="s">
        <v>55</v>
      </c>
      <c r="E233" s="3">
        <v>485</v>
      </c>
      <c r="F233" s="1" t="s">
        <v>20</v>
      </c>
      <c r="G233" s="1" t="s">
        <v>214</v>
      </c>
      <c r="H233" s="3">
        <v>1968</v>
      </c>
      <c r="J233" s="42"/>
      <c r="K233" s="42"/>
      <c r="M233" s="2"/>
      <c r="N233" s="3" t="str">
        <f t="shared" si="23"/>
        <v>No</v>
      </c>
      <c r="S233" s="2"/>
      <c r="T233" s="2"/>
      <c r="U233" s="8"/>
      <c r="V233" s="8"/>
      <c r="W233" s="13">
        <f t="shared" si="25"/>
        <v>1</v>
      </c>
      <c r="X233" s="13">
        <f t="shared" si="26"/>
        <v>0</v>
      </c>
      <c r="Y233" s="13">
        <f t="shared" si="27"/>
        <v>0</v>
      </c>
    </row>
    <row r="234" spans="1:25" x14ac:dyDescent="0.2">
      <c r="A234" s="4"/>
      <c r="B234" s="3">
        <f t="shared" si="24"/>
        <v>232</v>
      </c>
      <c r="C234" s="1" t="s">
        <v>213</v>
      </c>
      <c r="D234" s="1" t="s">
        <v>55</v>
      </c>
      <c r="E234" s="3">
        <v>485</v>
      </c>
      <c r="F234" s="1" t="s">
        <v>20</v>
      </c>
      <c r="G234" s="1" t="s">
        <v>214</v>
      </c>
      <c r="H234" s="3">
        <v>1968</v>
      </c>
      <c r="J234" s="42"/>
      <c r="K234" s="42"/>
      <c r="M234" s="2"/>
      <c r="N234" s="3" t="str">
        <f t="shared" si="23"/>
        <v>No</v>
      </c>
      <c r="S234" s="2"/>
      <c r="T234" s="2"/>
      <c r="U234" s="8"/>
      <c r="V234" s="8"/>
      <c r="W234" s="13">
        <f t="shared" si="25"/>
        <v>1</v>
      </c>
      <c r="X234" s="13">
        <f t="shared" si="26"/>
        <v>0</v>
      </c>
      <c r="Y234" s="13">
        <f t="shared" si="27"/>
        <v>0</v>
      </c>
    </row>
    <row r="235" spans="1:25" x14ac:dyDescent="0.2">
      <c r="A235" s="4"/>
      <c r="B235" s="3">
        <f t="shared" si="24"/>
        <v>233</v>
      </c>
      <c r="C235" s="1" t="s">
        <v>213</v>
      </c>
      <c r="D235" s="1" t="s">
        <v>55</v>
      </c>
      <c r="E235" s="3">
        <v>485</v>
      </c>
      <c r="F235" s="1" t="s">
        <v>20</v>
      </c>
      <c r="G235" s="1" t="s">
        <v>214</v>
      </c>
      <c r="H235" s="3">
        <v>1968</v>
      </c>
      <c r="J235" s="42"/>
      <c r="K235" s="42"/>
      <c r="M235" s="2"/>
      <c r="N235" s="3" t="str">
        <f t="shared" si="23"/>
        <v>No</v>
      </c>
      <c r="S235" s="2"/>
      <c r="T235" s="2"/>
      <c r="U235" s="8"/>
      <c r="V235" s="8"/>
      <c r="W235" s="13">
        <f t="shared" si="25"/>
        <v>1</v>
      </c>
      <c r="X235" s="13">
        <f t="shared" si="26"/>
        <v>0</v>
      </c>
      <c r="Y235" s="13">
        <f t="shared" si="27"/>
        <v>0</v>
      </c>
    </row>
    <row r="236" spans="1:25" x14ac:dyDescent="0.2">
      <c r="A236" s="4"/>
      <c r="B236" s="3">
        <f t="shared" si="24"/>
        <v>234</v>
      </c>
      <c r="C236" s="1" t="s">
        <v>213</v>
      </c>
      <c r="D236" s="1" t="s">
        <v>55</v>
      </c>
      <c r="E236" s="3">
        <v>485</v>
      </c>
      <c r="F236" s="1" t="s">
        <v>20</v>
      </c>
      <c r="G236" s="1" t="s">
        <v>214</v>
      </c>
      <c r="H236" s="3">
        <v>1968</v>
      </c>
      <c r="J236" s="42"/>
      <c r="K236" s="42"/>
      <c r="M236" s="2"/>
      <c r="N236" s="3" t="str">
        <f t="shared" si="23"/>
        <v>No</v>
      </c>
      <c r="S236" s="2"/>
      <c r="T236" s="2"/>
      <c r="U236" s="8"/>
      <c r="V236" s="8"/>
      <c r="W236" s="13">
        <f t="shared" si="25"/>
        <v>1</v>
      </c>
      <c r="X236" s="13">
        <f t="shared" si="26"/>
        <v>0</v>
      </c>
      <c r="Y236" s="13">
        <f t="shared" si="27"/>
        <v>0</v>
      </c>
    </row>
    <row r="237" spans="1:25" x14ac:dyDescent="0.2">
      <c r="A237" s="4"/>
      <c r="B237" s="3">
        <f t="shared" si="24"/>
        <v>235</v>
      </c>
      <c r="C237" s="1" t="s">
        <v>213</v>
      </c>
      <c r="D237" s="1" t="s">
        <v>55</v>
      </c>
      <c r="E237" s="3">
        <v>485</v>
      </c>
      <c r="F237" s="1" t="s">
        <v>20</v>
      </c>
      <c r="G237" s="1" t="s">
        <v>214</v>
      </c>
      <c r="H237" s="3">
        <v>1968</v>
      </c>
      <c r="J237" s="42"/>
      <c r="K237" s="42"/>
      <c r="M237" s="2"/>
      <c r="N237" s="3" t="str">
        <f t="shared" si="23"/>
        <v>No</v>
      </c>
      <c r="S237" s="2"/>
      <c r="T237" s="2"/>
      <c r="U237" s="8"/>
      <c r="V237" s="8"/>
      <c r="W237" s="13">
        <f t="shared" si="25"/>
        <v>1</v>
      </c>
      <c r="X237" s="13">
        <f t="shared" si="26"/>
        <v>0</v>
      </c>
      <c r="Y237" s="13">
        <f t="shared" si="27"/>
        <v>0</v>
      </c>
    </row>
    <row r="238" spans="1:25" x14ac:dyDescent="0.2">
      <c r="A238" s="4"/>
      <c r="B238" s="3">
        <f t="shared" si="24"/>
        <v>236</v>
      </c>
      <c r="C238" s="1" t="s">
        <v>213</v>
      </c>
      <c r="D238" s="1" t="s">
        <v>55</v>
      </c>
      <c r="E238" s="3">
        <v>485</v>
      </c>
      <c r="F238" s="1" t="s">
        <v>20</v>
      </c>
      <c r="G238" s="1" t="s">
        <v>214</v>
      </c>
      <c r="H238" s="3">
        <v>1968</v>
      </c>
      <c r="J238" s="42"/>
      <c r="K238" s="42"/>
      <c r="M238" s="2"/>
      <c r="N238" s="3" t="str">
        <f t="shared" si="23"/>
        <v>No</v>
      </c>
      <c r="S238" s="2"/>
      <c r="T238" s="2"/>
      <c r="U238" s="8"/>
      <c r="V238" s="8"/>
      <c r="W238" s="13">
        <f t="shared" si="25"/>
        <v>1</v>
      </c>
      <c r="X238" s="13">
        <f t="shared" si="26"/>
        <v>0</v>
      </c>
      <c r="Y238" s="13">
        <f t="shared" si="27"/>
        <v>0</v>
      </c>
    </row>
    <row r="239" spans="1:25" x14ac:dyDescent="0.2">
      <c r="A239" s="4"/>
      <c r="B239" s="3">
        <f t="shared" si="24"/>
        <v>237</v>
      </c>
      <c r="C239" s="1" t="s">
        <v>213</v>
      </c>
      <c r="D239" s="1" t="s">
        <v>55</v>
      </c>
      <c r="E239" s="3">
        <v>485</v>
      </c>
      <c r="F239" s="1" t="s">
        <v>20</v>
      </c>
      <c r="G239" s="1" t="s">
        <v>214</v>
      </c>
      <c r="H239" s="3">
        <v>1968</v>
      </c>
      <c r="J239" s="42"/>
      <c r="K239" s="42"/>
      <c r="M239" s="2"/>
      <c r="N239" s="3" t="str">
        <f t="shared" si="23"/>
        <v>No</v>
      </c>
      <c r="S239" s="2"/>
      <c r="T239" s="2"/>
      <c r="U239" s="8"/>
      <c r="V239" s="8"/>
      <c r="W239" s="13">
        <f t="shared" si="25"/>
        <v>1</v>
      </c>
      <c r="X239" s="13">
        <f t="shared" si="26"/>
        <v>0</v>
      </c>
      <c r="Y239" s="13">
        <f t="shared" si="27"/>
        <v>0</v>
      </c>
    </row>
    <row r="240" spans="1:25" x14ac:dyDescent="0.2">
      <c r="A240" s="4"/>
      <c r="B240" s="3">
        <f t="shared" si="24"/>
        <v>238</v>
      </c>
      <c r="C240" s="1" t="s">
        <v>213</v>
      </c>
      <c r="D240" s="1" t="s">
        <v>55</v>
      </c>
      <c r="E240" s="3">
        <v>485</v>
      </c>
      <c r="F240" s="1" t="s">
        <v>20</v>
      </c>
      <c r="G240" s="1" t="s">
        <v>214</v>
      </c>
      <c r="H240" s="3">
        <v>1968</v>
      </c>
      <c r="J240" s="42"/>
      <c r="K240" s="42"/>
      <c r="M240" s="2"/>
      <c r="N240" s="3" t="str">
        <f t="shared" si="23"/>
        <v>No</v>
      </c>
      <c r="S240" s="2"/>
      <c r="T240" s="2"/>
      <c r="U240" s="8"/>
      <c r="V240" s="8"/>
      <c r="W240" s="13">
        <f t="shared" si="25"/>
        <v>1</v>
      </c>
      <c r="X240" s="13">
        <f t="shared" si="26"/>
        <v>0</v>
      </c>
      <c r="Y240" s="13">
        <f t="shared" si="27"/>
        <v>0</v>
      </c>
    </row>
    <row r="241" spans="1:25" x14ac:dyDescent="0.2">
      <c r="A241" s="4"/>
      <c r="B241" s="3">
        <f t="shared" si="24"/>
        <v>239</v>
      </c>
      <c r="C241" s="1" t="s">
        <v>213</v>
      </c>
      <c r="D241" s="1" t="s">
        <v>55</v>
      </c>
      <c r="E241" s="3">
        <v>485</v>
      </c>
      <c r="F241" s="1" t="s">
        <v>20</v>
      </c>
      <c r="G241" s="1" t="s">
        <v>214</v>
      </c>
      <c r="H241" s="3">
        <v>1968</v>
      </c>
      <c r="J241" s="42"/>
      <c r="K241" s="42"/>
      <c r="M241" s="2"/>
      <c r="N241" s="3" t="str">
        <f t="shared" si="23"/>
        <v>No</v>
      </c>
      <c r="S241" s="2"/>
      <c r="T241" s="2"/>
      <c r="U241" s="8"/>
      <c r="V241" s="8"/>
      <c r="W241" s="13">
        <f t="shared" si="25"/>
        <v>1</v>
      </c>
      <c r="X241" s="13">
        <f t="shared" si="26"/>
        <v>0</v>
      </c>
      <c r="Y241" s="13">
        <f t="shared" si="27"/>
        <v>0</v>
      </c>
    </row>
    <row r="242" spans="1:25" x14ac:dyDescent="0.2">
      <c r="A242" s="4"/>
      <c r="B242" s="3">
        <f t="shared" si="24"/>
        <v>240</v>
      </c>
      <c r="C242" s="1" t="s">
        <v>213</v>
      </c>
      <c r="D242" s="1" t="s">
        <v>55</v>
      </c>
      <c r="E242" s="3">
        <v>485</v>
      </c>
      <c r="F242" s="1" t="s">
        <v>20</v>
      </c>
      <c r="G242" s="1" t="s">
        <v>214</v>
      </c>
      <c r="H242" s="3">
        <v>1968</v>
      </c>
      <c r="J242" s="42"/>
      <c r="K242" s="42"/>
      <c r="M242" s="2"/>
      <c r="N242" s="3" t="str">
        <f t="shared" si="23"/>
        <v>No</v>
      </c>
      <c r="S242" s="2"/>
      <c r="T242" s="2"/>
      <c r="U242" s="8"/>
      <c r="V242" s="8"/>
      <c r="W242" s="13">
        <f t="shared" si="25"/>
        <v>1</v>
      </c>
      <c r="X242" s="13">
        <f t="shared" si="26"/>
        <v>0</v>
      </c>
      <c r="Y242" s="13">
        <f t="shared" si="27"/>
        <v>0</v>
      </c>
    </row>
    <row r="243" spans="1:25" x14ac:dyDescent="0.2">
      <c r="A243" s="4"/>
      <c r="B243" s="3">
        <f t="shared" si="24"/>
        <v>241</v>
      </c>
      <c r="C243" s="1" t="s">
        <v>213</v>
      </c>
      <c r="D243" s="1" t="s">
        <v>55</v>
      </c>
      <c r="E243" s="3">
        <v>485</v>
      </c>
      <c r="F243" s="1" t="s">
        <v>20</v>
      </c>
      <c r="G243" s="1" t="s">
        <v>214</v>
      </c>
      <c r="H243" s="3">
        <v>1968</v>
      </c>
      <c r="J243" s="42"/>
      <c r="K243" s="42"/>
      <c r="M243" s="2"/>
      <c r="N243" s="3" t="str">
        <f t="shared" si="23"/>
        <v>No</v>
      </c>
      <c r="S243" s="2"/>
      <c r="T243" s="2"/>
      <c r="U243" s="8"/>
      <c r="V243" s="8"/>
      <c r="W243" s="13">
        <f t="shared" si="25"/>
        <v>1</v>
      </c>
      <c r="X243" s="13">
        <f t="shared" si="26"/>
        <v>0</v>
      </c>
      <c r="Y243" s="13">
        <f t="shared" si="27"/>
        <v>0</v>
      </c>
    </row>
    <row r="244" spans="1:25" x14ac:dyDescent="0.2">
      <c r="A244" s="4"/>
      <c r="B244" s="3">
        <f t="shared" si="24"/>
        <v>242</v>
      </c>
      <c r="C244" s="1" t="s">
        <v>213</v>
      </c>
      <c r="D244" s="1" t="s">
        <v>55</v>
      </c>
      <c r="E244" s="3">
        <v>485</v>
      </c>
      <c r="F244" s="1" t="s">
        <v>20</v>
      </c>
      <c r="G244" s="1" t="s">
        <v>214</v>
      </c>
      <c r="H244" s="3">
        <v>1968</v>
      </c>
      <c r="J244" s="42"/>
      <c r="K244" s="42"/>
      <c r="M244" s="2"/>
      <c r="N244" s="3" t="str">
        <f t="shared" si="23"/>
        <v>No</v>
      </c>
      <c r="S244" s="2"/>
      <c r="T244" s="2"/>
      <c r="U244" s="8"/>
      <c r="V244" s="8"/>
      <c r="W244" s="13">
        <f t="shared" si="25"/>
        <v>1</v>
      </c>
      <c r="X244" s="13">
        <f t="shared" si="26"/>
        <v>0</v>
      </c>
      <c r="Y244" s="13">
        <f t="shared" si="27"/>
        <v>0</v>
      </c>
    </row>
    <row r="245" spans="1:25" x14ac:dyDescent="0.2">
      <c r="A245" s="4"/>
      <c r="B245" s="3">
        <f t="shared" si="24"/>
        <v>243</v>
      </c>
      <c r="C245" s="1" t="s">
        <v>213</v>
      </c>
      <c r="D245" s="1" t="s">
        <v>55</v>
      </c>
      <c r="E245" s="3">
        <v>485</v>
      </c>
      <c r="F245" s="1" t="s">
        <v>20</v>
      </c>
      <c r="G245" s="1" t="s">
        <v>214</v>
      </c>
      <c r="H245" s="3">
        <v>1968</v>
      </c>
      <c r="J245" s="42"/>
      <c r="K245" s="42"/>
      <c r="M245" s="2"/>
      <c r="N245" s="3" t="str">
        <f t="shared" si="23"/>
        <v>No</v>
      </c>
      <c r="S245" s="2"/>
      <c r="T245" s="2"/>
      <c r="U245" s="8"/>
      <c r="V245" s="8"/>
      <c r="W245" s="13">
        <f t="shared" si="25"/>
        <v>1</v>
      </c>
      <c r="X245" s="13">
        <f t="shared" si="26"/>
        <v>0</v>
      </c>
      <c r="Y245" s="13">
        <f t="shared" si="27"/>
        <v>0</v>
      </c>
    </row>
    <row r="246" spans="1:25" x14ac:dyDescent="0.2">
      <c r="A246" s="4"/>
      <c r="B246" s="3">
        <f t="shared" si="24"/>
        <v>244</v>
      </c>
      <c r="C246" s="1" t="s">
        <v>213</v>
      </c>
      <c r="D246" s="1" t="s">
        <v>55</v>
      </c>
      <c r="E246" s="3">
        <v>485</v>
      </c>
      <c r="F246" s="1" t="s">
        <v>20</v>
      </c>
      <c r="G246" s="1" t="s">
        <v>214</v>
      </c>
      <c r="H246" s="3">
        <v>1968</v>
      </c>
      <c r="J246" s="42"/>
      <c r="K246" s="42"/>
      <c r="M246" s="2"/>
      <c r="N246" s="3" t="str">
        <f t="shared" si="23"/>
        <v>No</v>
      </c>
      <c r="S246" s="2"/>
      <c r="T246" s="2"/>
      <c r="U246" s="8"/>
      <c r="V246" s="8"/>
      <c r="W246" s="13">
        <f t="shared" si="25"/>
        <v>1</v>
      </c>
      <c r="X246" s="13">
        <f t="shared" si="26"/>
        <v>0</v>
      </c>
      <c r="Y246" s="13">
        <f t="shared" si="27"/>
        <v>0</v>
      </c>
    </row>
    <row r="247" spans="1:25" x14ac:dyDescent="0.2">
      <c r="A247" s="4"/>
      <c r="B247" s="3">
        <f t="shared" si="24"/>
        <v>245</v>
      </c>
      <c r="C247" s="1" t="s">
        <v>213</v>
      </c>
      <c r="D247" s="1" t="s">
        <v>55</v>
      </c>
      <c r="E247" s="3">
        <v>485</v>
      </c>
      <c r="F247" s="1" t="s">
        <v>20</v>
      </c>
      <c r="G247" s="1" t="s">
        <v>214</v>
      </c>
      <c r="H247" s="3">
        <v>1968</v>
      </c>
      <c r="J247" s="42"/>
      <c r="K247" s="42"/>
      <c r="M247" s="2"/>
      <c r="N247" s="3" t="str">
        <f t="shared" si="23"/>
        <v>No</v>
      </c>
      <c r="S247" s="2"/>
      <c r="T247" s="2"/>
      <c r="U247" s="8"/>
      <c r="V247" s="8"/>
      <c r="W247" s="13">
        <f t="shared" si="25"/>
        <v>1</v>
      </c>
      <c r="X247" s="13">
        <f t="shared" si="26"/>
        <v>0</v>
      </c>
      <c r="Y247" s="13">
        <f t="shared" si="27"/>
        <v>0</v>
      </c>
    </row>
    <row r="248" spans="1:25" x14ac:dyDescent="0.2">
      <c r="A248" s="4"/>
      <c r="B248" s="3">
        <f t="shared" si="24"/>
        <v>246</v>
      </c>
      <c r="C248" s="1" t="s">
        <v>213</v>
      </c>
      <c r="D248" s="1" t="s">
        <v>55</v>
      </c>
      <c r="E248" s="3">
        <v>485</v>
      </c>
      <c r="F248" s="1" t="s">
        <v>20</v>
      </c>
      <c r="G248" s="1" t="s">
        <v>214</v>
      </c>
      <c r="H248" s="3">
        <v>1968</v>
      </c>
      <c r="J248" s="42"/>
      <c r="K248" s="42"/>
      <c r="M248" s="2"/>
      <c r="N248" s="3" t="str">
        <f t="shared" si="23"/>
        <v>No</v>
      </c>
      <c r="S248" s="2"/>
      <c r="T248" s="2"/>
      <c r="U248" s="8"/>
      <c r="V248" s="8"/>
      <c r="W248" s="13">
        <f t="shared" si="25"/>
        <v>1</v>
      </c>
      <c r="X248" s="13">
        <f t="shared" si="26"/>
        <v>0</v>
      </c>
      <c r="Y248" s="13">
        <f t="shared" si="27"/>
        <v>0</v>
      </c>
    </row>
    <row r="249" spans="1:25" x14ac:dyDescent="0.2">
      <c r="A249" s="4"/>
      <c r="B249" s="3">
        <f t="shared" si="24"/>
        <v>247</v>
      </c>
      <c r="C249" s="1" t="s">
        <v>213</v>
      </c>
      <c r="D249" s="1" t="s">
        <v>55</v>
      </c>
      <c r="E249" s="3">
        <v>485</v>
      </c>
      <c r="F249" s="1" t="s">
        <v>20</v>
      </c>
      <c r="G249" s="1" t="s">
        <v>214</v>
      </c>
      <c r="H249" s="3">
        <v>1968</v>
      </c>
      <c r="J249" s="42"/>
      <c r="K249" s="42"/>
      <c r="M249" s="2"/>
      <c r="N249" s="3" t="str">
        <f t="shared" si="23"/>
        <v>No</v>
      </c>
      <c r="S249" s="2"/>
      <c r="T249" s="2"/>
      <c r="U249" s="8"/>
      <c r="V249" s="8"/>
      <c r="W249" s="13">
        <f t="shared" si="25"/>
        <v>1</v>
      </c>
      <c r="X249" s="13">
        <f t="shared" si="26"/>
        <v>0</v>
      </c>
      <c r="Y249" s="13">
        <f t="shared" si="27"/>
        <v>0</v>
      </c>
    </row>
    <row r="250" spans="1:25" x14ac:dyDescent="0.2">
      <c r="A250" s="4"/>
      <c r="B250" s="3">
        <f t="shared" si="24"/>
        <v>248</v>
      </c>
      <c r="C250" s="1" t="s">
        <v>213</v>
      </c>
      <c r="D250" s="1" t="s">
        <v>55</v>
      </c>
      <c r="E250" s="3">
        <v>485</v>
      </c>
      <c r="F250" s="1" t="s">
        <v>20</v>
      </c>
      <c r="G250" s="1" t="s">
        <v>214</v>
      </c>
      <c r="H250" s="3">
        <v>1968</v>
      </c>
      <c r="J250" s="42"/>
      <c r="K250" s="42"/>
      <c r="M250" s="2"/>
      <c r="N250" s="3" t="str">
        <f t="shared" si="23"/>
        <v>No</v>
      </c>
      <c r="S250" s="2"/>
      <c r="T250" s="2"/>
      <c r="U250" s="8"/>
      <c r="V250" s="8"/>
      <c r="W250" s="13">
        <f t="shared" si="25"/>
        <v>1</v>
      </c>
      <c r="X250" s="13">
        <f t="shared" si="26"/>
        <v>0</v>
      </c>
      <c r="Y250" s="13">
        <f t="shared" si="27"/>
        <v>0</v>
      </c>
    </row>
    <row r="251" spans="1:25" x14ac:dyDescent="0.2">
      <c r="A251" s="4"/>
      <c r="B251" s="3">
        <f t="shared" si="24"/>
        <v>249</v>
      </c>
      <c r="C251" s="1" t="s">
        <v>213</v>
      </c>
      <c r="D251" s="1" t="s">
        <v>55</v>
      </c>
      <c r="E251" s="3">
        <v>485</v>
      </c>
      <c r="F251" s="1" t="s">
        <v>20</v>
      </c>
      <c r="G251" s="1" t="s">
        <v>214</v>
      </c>
      <c r="H251" s="3">
        <v>1968</v>
      </c>
      <c r="J251" s="42"/>
      <c r="K251" s="42"/>
      <c r="M251" s="2"/>
      <c r="N251" s="3" t="str">
        <f t="shared" si="23"/>
        <v>No</v>
      </c>
      <c r="S251" s="2"/>
      <c r="T251" s="2"/>
      <c r="U251" s="8"/>
      <c r="V251" s="8"/>
      <c r="W251" s="13">
        <f t="shared" si="25"/>
        <v>1</v>
      </c>
      <c r="X251" s="13">
        <f t="shared" si="26"/>
        <v>0</v>
      </c>
      <c r="Y251" s="13">
        <f t="shared" si="27"/>
        <v>0</v>
      </c>
    </row>
    <row r="252" spans="1:25" x14ac:dyDescent="0.2">
      <c r="A252" s="4"/>
      <c r="B252" s="3">
        <f t="shared" si="24"/>
        <v>250</v>
      </c>
      <c r="C252" s="1" t="s">
        <v>213</v>
      </c>
      <c r="D252" s="1" t="s">
        <v>55</v>
      </c>
      <c r="E252" s="3">
        <v>485</v>
      </c>
      <c r="F252" s="1" t="s">
        <v>20</v>
      </c>
      <c r="G252" s="1" t="s">
        <v>214</v>
      </c>
      <c r="H252" s="3">
        <v>1968</v>
      </c>
      <c r="J252" s="42"/>
      <c r="K252" s="42"/>
      <c r="M252" s="2"/>
      <c r="N252" s="3" t="str">
        <f t="shared" si="23"/>
        <v>No</v>
      </c>
      <c r="S252" s="2"/>
      <c r="T252" s="2"/>
      <c r="U252" s="8"/>
      <c r="V252" s="8"/>
      <c r="W252" s="13">
        <f t="shared" si="25"/>
        <v>1</v>
      </c>
      <c r="X252" s="13">
        <f t="shared" si="26"/>
        <v>0</v>
      </c>
      <c r="Y252" s="13">
        <f t="shared" si="27"/>
        <v>0</v>
      </c>
    </row>
    <row r="253" spans="1:25" x14ac:dyDescent="0.2">
      <c r="A253" s="4"/>
      <c r="B253" s="3">
        <f t="shared" si="24"/>
        <v>251</v>
      </c>
      <c r="C253" s="1" t="s">
        <v>213</v>
      </c>
      <c r="D253" s="1" t="s">
        <v>55</v>
      </c>
      <c r="E253" s="3">
        <v>485</v>
      </c>
      <c r="F253" s="1" t="s">
        <v>20</v>
      </c>
      <c r="G253" s="1" t="s">
        <v>214</v>
      </c>
      <c r="H253" s="3">
        <v>1968</v>
      </c>
      <c r="J253" s="42"/>
      <c r="K253" s="42"/>
      <c r="M253" s="2"/>
      <c r="N253" s="3" t="str">
        <f t="shared" si="23"/>
        <v>No</v>
      </c>
      <c r="S253" s="2"/>
      <c r="T253" s="2"/>
      <c r="U253" s="8"/>
      <c r="V253" s="8"/>
      <c r="W253" s="13">
        <f t="shared" si="25"/>
        <v>1</v>
      </c>
      <c r="X253" s="13">
        <f t="shared" si="26"/>
        <v>0</v>
      </c>
      <c r="Y253" s="13">
        <f t="shared" si="27"/>
        <v>0</v>
      </c>
    </row>
    <row r="254" spans="1:25" x14ac:dyDescent="0.2">
      <c r="A254" s="4"/>
      <c r="B254" s="3">
        <f t="shared" si="24"/>
        <v>252</v>
      </c>
      <c r="C254" s="1" t="s">
        <v>213</v>
      </c>
      <c r="D254" s="1" t="s">
        <v>55</v>
      </c>
      <c r="E254" s="3">
        <v>485</v>
      </c>
      <c r="F254" s="1" t="s">
        <v>20</v>
      </c>
      <c r="G254" s="1" t="s">
        <v>214</v>
      </c>
      <c r="H254" s="3">
        <v>1968</v>
      </c>
      <c r="J254" s="42"/>
      <c r="K254" s="42"/>
      <c r="M254" s="2"/>
      <c r="N254" s="3" t="str">
        <f t="shared" si="23"/>
        <v>No</v>
      </c>
      <c r="S254" s="2"/>
      <c r="T254" s="2"/>
      <c r="U254" s="8"/>
      <c r="V254" s="8"/>
      <c r="W254" s="13">
        <f t="shared" si="25"/>
        <v>1</v>
      </c>
      <c r="X254" s="13">
        <f t="shared" si="26"/>
        <v>0</v>
      </c>
      <c r="Y254" s="13">
        <f t="shared" si="27"/>
        <v>0</v>
      </c>
    </row>
    <row r="255" spans="1:25" x14ac:dyDescent="0.2">
      <c r="A255" s="4"/>
      <c r="B255" s="3">
        <f t="shared" si="24"/>
        <v>253</v>
      </c>
      <c r="C255" s="1" t="s">
        <v>213</v>
      </c>
      <c r="D255" s="1" t="s">
        <v>55</v>
      </c>
      <c r="E255" s="3">
        <v>485</v>
      </c>
      <c r="F255" s="1" t="s">
        <v>20</v>
      </c>
      <c r="G255" s="1" t="s">
        <v>214</v>
      </c>
      <c r="H255" s="3">
        <v>1968</v>
      </c>
      <c r="J255" s="42"/>
      <c r="K255" s="42"/>
      <c r="M255" s="2"/>
      <c r="N255" s="3" t="str">
        <f t="shared" si="23"/>
        <v>No</v>
      </c>
      <c r="S255" s="2"/>
      <c r="T255" s="2"/>
      <c r="U255" s="8"/>
      <c r="V255" s="8"/>
      <c r="W255" s="13">
        <f t="shared" si="25"/>
        <v>1</v>
      </c>
      <c r="X255" s="13">
        <f t="shared" si="26"/>
        <v>0</v>
      </c>
      <c r="Y255" s="13">
        <f t="shared" si="27"/>
        <v>0</v>
      </c>
    </row>
    <row r="256" spans="1:25" x14ac:dyDescent="0.2">
      <c r="A256" s="4"/>
      <c r="B256" s="3">
        <f t="shared" si="24"/>
        <v>254</v>
      </c>
      <c r="C256" s="1" t="s">
        <v>213</v>
      </c>
      <c r="D256" s="1" t="s">
        <v>55</v>
      </c>
      <c r="E256" s="3">
        <v>485</v>
      </c>
      <c r="F256" s="1" t="s">
        <v>20</v>
      </c>
      <c r="G256" s="1" t="s">
        <v>214</v>
      </c>
      <c r="H256" s="3">
        <v>1968</v>
      </c>
      <c r="J256" s="42"/>
      <c r="K256" s="42"/>
      <c r="M256" s="2"/>
      <c r="N256" s="3" t="str">
        <f t="shared" si="23"/>
        <v>No</v>
      </c>
      <c r="S256" s="2"/>
      <c r="T256" s="2"/>
      <c r="U256" s="8"/>
      <c r="V256" s="8"/>
      <c r="W256" s="13">
        <f t="shared" si="25"/>
        <v>1</v>
      </c>
      <c r="X256" s="13">
        <f t="shared" si="26"/>
        <v>0</v>
      </c>
      <c r="Y256" s="13">
        <f t="shared" si="27"/>
        <v>0</v>
      </c>
    </row>
    <row r="257" spans="1:25" x14ac:dyDescent="0.2">
      <c r="A257" s="4"/>
      <c r="B257" s="3">
        <f t="shared" si="24"/>
        <v>255</v>
      </c>
      <c r="C257" s="1" t="s">
        <v>213</v>
      </c>
      <c r="D257" s="1" t="s">
        <v>55</v>
      </c>
      <c r="E257" s="3">
        <v>485</v>
      </c>
      <c r="F257" s="1" t="s">
        <v>20</v>
      </c>
      <c r="G257" s="1" t="s">
        <v>214</v>
      </c>
      <c r="H257" s="3">
        <v>1968</v>
      </c>
      <c r="J257" s="42"/>
      <c r="K257" s="42"/>
      <c r="M257" s="2"/>
      <c r="N257" s="3" t="str">
        <f t="shared" si="23"/>
        <v>No</v>
      </c>
      <c r="S257" s="2"/>
      <c r="T257" s="2"/>
      <c r="U257" s="8"/>
      <c r="V257" s="8"/>
      <c r="W257" s="13">
        <f t="shared" si="25"/>
        <v>1</v>
      </c>
      <c r="X257" s="13">
        <f t="shared" si="26"/>
        <v>0</v>
      </c>
      <c r="Y257" s="13">
        <f t="shared" si="27"/>
        <v>0</v>
      </c>
    </row>
    <row r="258" spans="1:25" x14ac:dyDescent="0.2">
      <c r="A258" s="4"/>
      <c r="B258" s="3">
        <f t="shared" si="24"/>
        <v>256</v>
      </c>
      <c r="C258" s="1" t="s">
        <v>213</v>
      </c>
      <c r="D258" s="1" t="s">
        <v>55</v>
      </c>
      <c r="E258" s="3">
        <v>485</v>
      </c>
      <c r="F258" s="1" t="s">
        <v>20</v>
      </c>
      <c r="G258" s="1" t="s">
        <v>214</v>
      </c>
      <c r="H258" s="3">
        <v>1968</v>
      </c>
      <c r="J258" s="42"/>
      <c r="K258" s="42"/>
      <c r="M258" s="2"/>
      <c r="N258" s="3" t="str">
        <f t="shared" si="23"/>
        <v>No</v>
      </c>
      <c r="S258" s="2"/>
      <c r="T258" s="2"/>
      <c r="U258" s="8"/>
      <c r="V258" s="8"/>
      <c r="W258" s="13">
        <f t="shared" si="25"/>
        <v>1</v>
      </c>
      <c r="X258" s="13">
        <f t="shared" si="26"/>
        <v>0</v>
      </c>
      <c r="Y258" s="13">
        <f t="shared" si="27"/>
        <v>0</v>
      </c>
    </row>
    <row r="259" spans="1:25" x14ac:dyDescent="0.2">
      <c r="A259" s="4"/>
      <c r="B259" s="3">
        <f t="shared" si="24"/>
        <v>257</v>
      </c>
      <c r="C259" s="1" t="s">
        <v>213</v>
      </c>
      <c r="D259" s="1" t="s">
        <v>55</v>
      </c>
      <c r="E259" s="3">
        <v>485</v>
      </c>
      <c r="F259" s="1" t="s">
        <v>20</v>
      </c>
      <c r="G259" s="1" t="s">
        <v>214</v>
      </c>
      <c r="H259" s="3">
        <v>1968</v>
      </c>
      <c r="J259" s="42"/>
      <c r="K259" s="42"/>
      <c r="M259" s="2"/>
      <c r="N259" s="3" t="str">
        <f t="shared" si="23"/>
        <v>No</v>
      </c>
      <c r="S259" s="2"/>
      <c r="T259" s="2"/>
      <c r="U259" s="8"/>
      <c r="V259" s="8"/>
      <c r="W259" s="13">
        <f t="shared" si="25"/>
        <v>1</v>
      </c>
      <c r="X259" s="13">
        <f t="shared" si="26"/>
        <v>0</v>
      </c>
      <c r="Y259" s="13">
        <f t="shared" si="27"/>
        <v>0</v>
      </c>
    </row>
    <row r="260" spans="1:25" x14ac:dyDescent="0.2">
      <c r="A260" s="4"/>
      <c r="B260" s="3">
        <f t="shared" si="24"/>
        <v>258</v>
      </c>
      <c r="C260" s="1" t="s">
        <v>213</v>
      </c>
      <c r="D260" s="1" t="s">
        <v>55</v>
      </c>
      <c r="E260" s="3">
        <v>485</v>
      </c>
      <c r="F260" s="1" t="s">
        <v>20</v>
      </c>
      <c r="G260" s="1" t="s">
        <v>214</v>
      </c>
      <c r="H260" s="3">
        <v>1968</v>
      </c>
      <c r="J260" s="42"/>
      <c r="K260" s="42"/>
      <c r="M260" s="2"/>
      <c r="N260" s="3" t="str">
        <f t="shared" si="23"/>
        <v>No</v>
      </c>
      <c r="S260" s="2"/>
      <c r="T260" s="2"/>
      <c r="U260" s="8"/>
      <c r="V260" s="8"/>
      <c r="W260" s="13">
        <f t="shared" si="25"/>
        <v>1</v>
      </c>
      <c r="X260" s="13">
        <f t="shared" si="26"/>
        <v>0</v>
      </c>
      <c r="Y260" s="13">
        <f t="shared" si="27"/>
        <v>0</v>
      </c>
    </row>
    <row r="261" spans="1:25" x14ac:dyDescent="0.2">
      <c r="A261" s="4"/>
      <c r="B261" s="3">
        <f t="shared" si="24"/>
        <v>259</v>
      </c>
      <c r="C261" s="1" t="s">
        <v>213</v>
      </c>
      <c r="D261" s="1" t="s">
        <v>55</v>
      </c>
      <c r="E261" s="3">
        <v>485</v>
      </c>
      <c r="F261" s="1" t="s">
        <v>20</v>
      </c>
      <c r="G261" s="1" t="s">
        <v>214</v>
      </c>
      <c r="H261" s="3">
        <v>1968</v>
      </c>
      <c r="J261" s="42"/>
      <c r="K261" s="42"/>
      <c r="M261" s="2"/>
      <c r="N261" s="3" t="str">
        <f t="shared" si="23"/>
        <v>No</v>
      </c>
      <c r="S261" s="2"/>
      <c r="T261" s="2"/>
      <c r="U261" s="8"/>
      <c r="V261" s="8"/>
      <c r="W261" s="13">
        <f t="shared" si="25"/>
        <v>1</v>
      </c>
      <c r="X261" s="13">
        <f t="shared" si="26"/>
        <v>0</v>
      </c>
      <c r="Y261" s="13">
        <f t="shared" si="27"/>
        <v>0</v>
      </c>
    </row>
    <row r="262" spans="1:25" x14ac:dyDescent="0.2">
      <c r="A262" s="4"/>
      <c r="B262" s="3">
        <f t="shared" si="24"/>
        <v>260</v>
      </c>
      <c r="C262" s="1" t="s">
        <v>213</v>
      </c>
      <c r="D262" s="1" t="s">
        <v>55</v>
      </c>
      <c r="E262" s="3">
        <v>485</v>
      </c>
      <c r="F262" s="1" t="s">
        <v>20</v>
      </c>
      <c r="G262" s="1" t="s">
        <v>214</v>
      </c>
      <c r="H262" s="3">
        <v>1968</v>
      </c>
      <c r="J262" s="42"/>
      <c r="K262" s="42"/>
      <c r="M262" s="2"/>
      <c r="N262" s="3" t="str">
        <f t="shared" si="23"/>
        <v>No</v>
      </c>
      <c r="S262" s="2"/>
      <c r="T262" s="2"/>
      <c r="U262" s="8"/>
      <c r="V262" s="8"/>
      <c r="W262" s="13">
        <f t="shared" si="25"/>
        <v>1</v>
      </c>
      <c r="X262" s="13">
        <f t="shared" si="26"/>
        <v>0</v>
      </c>
      <c r="Y262" s="13">
        <f t="shared" si="27"/>
        <v>0</v>
      </c>
    </row>
    <row r="263" spans="1:25" x14ac:dyDescent="0.2">
      <c r="A263" s="4"/>
      <c r="B263" s="3">
        <f t="shared" si="24"/>
        <v>261</v>
      </c>
      <c r="C263" s="1" t="s">
        <v>213</v>
      </c>
      <c r="D263" s="1" t="s">
        <v>55</v>
      </c>
      <c r="E263" s="3">
        <v>485</v>
      </c>
      <c r="F263" s="1" t="s">
        <v>20</v>
      </c>
      <c r="G263" s="1" t="s">
        <v>214</v>
      </c>
      <c r="H263" s="3">
        <v>1968</v>
      </c>
      <c r="J263" s="42"/>
      <c r="K263" s="42"/>
      <c r="M263" s="2"/>
      <c r="N263" s="3" t="str">
        <f t="shared" ref="N263:N326" si="28">IF(Y263=0,"No","Yes")</f>
        <v>No</v>
      </c>
      <c r="S263" s="2"/>
      <c r="T263" s="2"/>
      <c r="U263" s="8"/>
      <c r="V263" s="8"/>
      <c r="W263" s="13">
        <f t="shared" si="25"/>
        <v>1</v>
      </c>
      <c r="X263" s="13">
        <f t="shared" si="26"/>
        <v>0</v>
      </c>
      <c r="Y263" s="13">
        <f t="shared" si="27"/>
        <v>0</v>
      </c>
    </row>
    <row r="264" spans="1:25" x14ac:dyDescent="0.2">
      <c r="A264" s="4"/>
      <c r="B264" s="3">
        <f t="shared" si="24"/>
        <v>262</v>
      </c>
      <c r="C264" s="1" t="s">
        <v>213</v>
      </c>
      <c r="D264" s="1" t="s">
        <v>55</v>
      </c>
      <c r="E264" s="3">
        <v>485</v>
      </c>
      <c r="F264" s="1" t="s">
        <v>20</v>
      </c>
      <c r="G264" s="1" t="s">
        <v>214</v>
      </c>
      <c r="H264" s="3">
        <v>1968</v>
      </c>
      <c r="J264" s="42"/>
      <c r="K264" s="42"/>
      <c r="M264" s="2"/>
      <c r="N264" s="3" t="str">
        <f t="shared" si="28"/>
        <v>No</v>
      </c>
      <c r="S264" s="2"/>
      <c r="T264" s="2"/>
      <c r="U264" s="8"/>
      <c r="V264" s="8"/>
      <c r="W264" s="13">
        <f t="shared" si="25"/>
        <v>1</v>
      </c>
      <c r="X264" s="13">
        <f t="shared" si="26"/>
        <v>0</v>
      </c>
      <c r="Y264" s="13">
        <f t="shared" si="27"/>
        <v>0</v>
      </c>
    </row>
    <row r="265" spans="1:25" x14ac:dyDescent="0.2">
      <c r="A265" s="4"/>
      <c r="B265" s="3">
        <f t="shared" ref="B265:B328" si="29">1+B264</f>
        <v>263</v>
      </c>
      <c r="C265" s="1" t="s">
        <v>213</v>
      </c>
      <c r="D265" s="1" t="s">
        <v>55</v>
      </c>
      <c r="E265" s="3">
        <v>485</v>
      </c>
      <c r="F265" s="1" t="s">
        <v>20</v>
      </c>
      <c r="G265" s="1" t="s">
        <v>214</v>
      </c>
      <c r="H265" s="3">
        <v>1968</v>
      </c>
      <c r="J265" s="42"/>
      <c r="K265" s="42"/>
      <c r="M265" s="2"/>
      <c r="N265" s="3" t="str">
        <f t="shared" si="28"/>
        <v>No</v>
      </c>
      <c r="S265" s="2"/>
      <c r="T265" s="2"/>
      <c r="U265" s="8"/>
      <c r="V265" s="8"/>
      <c r="W265" s="13">
        <f t="shared" si="25"/>
        <v>1</v>
      </c>
      <c r="X265" s="13">
        <f t="shared" si="26"/>
        <v>0</v>
      </c>
      <c r="Y265" s="13">
        <f t="shared" si="27"/>
        <v>0</v>
      </c>
    </row>
    <row r="266" spans="1:25" x14ac:dyDescent="0.2">
      <c r="A266" s="4"/>
      <c r="B266" s="3">
        <f t="shared" si="29"/>
        <v>264</v>
      </c>
      <c r="C266" s="1" t="s">
        <v>213</v>
      </c>
      <c r="D266" s="1" t="s">
        <v>55</v>
      </c>
      <c r="E266" s="3">
        <v>485</v>
      </c>
      <c r="F266" s="1" t="s">
        <v>20</v>
      </c>
      <c r="G266" s="1" t="s">
        <v>214</v>
      </c>
      <c r="H266" s="3">
        <v>1968</v>
      </c>
      <c r="J266" s="42"/>
      <c r="K266" s="42"/>
      <c r="M266" s="2"/>
      <c r="N266" s="3" t="str">
        <f t="shared" si="28"/>
        <v>No</v>
      </c>
      <c r="S266" s="2"/>
      <c r="T266" s="2"/>
      <c r="U266" s="8"/>
      <c r="V266" s="8"/>
      <c r="W266" s="13">
        <f t="shared" si="25"/>
        <v>1</v>
      </c>
      <c r="X266" s="13">
        <f t="shared" si="26"/>
        <v>0</v>
      </c>
      <c r="Y266" s="13">
        <f t="shared" si="27"/>
        <v>0</v>
      </c>
    </row>
    <row r="267" spans="1:25" x14ac:dyDescent="0.2">
      <c r="A267" s="4"/>
      <c r="B267" s="3">
        <f t="shared" si="29"/>
        <v>265</v>
      </c>
      <c r="C267" s="1" t="s">
        <v>213</v>
      </c>
      <c r="D267" s="1" t="s">
        <v>55</v>
      </c>
      <c r="E267" s="3">
        <v>485</v>
      </c>
      <c r="F267" s="1" t="s">
        <v>20</v>
      </c>
      <c r="G267" s="1" t="s">
        <v>214</v>
      </c>
      <c r="H267" s="3">
        <v>1968</v>
      </c>
      <c r="J267" s="42"/>
      <c r="K267" s="42"/>
      <c r="M267" s="2"/>
      <c r="N267" s="3" t="str">
        <f t="shared" si="28"/>
        <v>No</v>
      </c>
      <c r="S267" s="2"/>
      <c r="T267" s="2"/>
      <c r="U267" s="8"/>
      <c r="V267" s="8"/>
      <c r="W267" s="13">
        <f t="shared" ref="W267:W330" si="30">IF(H267&gt;0,1,0)</f>
        <v>1</v>
      </c>
      <c r="X267" s="13">
        <f t="shared" ref="X267:X330" si="31">IF(2014-H267&gt;50,1,0)</f>
        <v>0</v>
      </c>
      <c r="Y267" s="13">
        <f t="shared" ref="Y267:Y330" si="32">+W267*X267</f>
        <v>0</v>
      </c>
    </row>
    <row r="268" spans="1:25" x14ac:dyDescent="0.2">
      <c r="A268" s="4"/>
      <c r="B268" s="3">
        <f t="shared" si="29"/>
        <v>266</v>
      </c>
      <c r="C268" s="1" t="s">
        <v>213</v>
      </c>
      <c r="D268" s="1" t="s">
        <v>55</v>
      </c>
      <c r="E268" s="3">
        <v>485</v>
      </c>
      <c r="F268" s="1" t="s">
        <v>20</v>
      </c>
      <c r="G268" s="1" t="s">
        <v>214</v>
      </c>
      <c r="H268" s="3">
        <v>1968</v>
      </c>
      <c r="J268" s="42"/>
      <c r="K268" s="42"/>
      <c r="M268" s="2"/>
      <c r="N268" s="3" t="str">
        <f t="shared" si="28"/>
        <v>No</v>
      </c>
      <c r="S268" s="2"/>
      <c r="T268" s="2"/>
      <c r="U268" s="8"/>
      <c r="V268" s="8"/>
      <c r="W268" s="13">
        <f t="shared" si="30"/>
        <v>1</v>
      </c>
      <c r="X268" s="13">
        <f t="shared" si="31"/>
        <v>0</v>
      </c>
      <c r="Y268" s="13">
        <f t="shared" si="32"/>
        <v>0</v>
      </c>
    </row>
    <row r="269" spans="1:25" x14ac:dyDescent="0.2">
      <c r="A269" s="4"/>
      <c r="B269" s="3">
        <f t="shared" si="29"/>
        <v>267</v>
      </c>
      <c r="C269" s="1" t="s">
        <v>213</v>
      </c>
      <c r="D269" s="1" t="s">
        <v>55</v>
      </c>
      <c r="E269" s="3">
        <v>485</v>
      </c>
      <c r="F269" s="1" t="s">
        <v>20</v>
      </c>
      <c r="G269" s="1" t="s">
        <v>214</v>
      </c>
      <c r="H269" s="3">
        <v>1968</v>
      </c>
      <c r="J269" s="42"/>
      <c r="K269" s="42"/>
      <c r="M269" s="2"/>
      <c r="N269" s="3" t="str">
        <f t="shared" si="28"/>
        <v>No</v>
      </c>
      <c r="S269" s="2"/>
      <c r="T269" s="2"/>
      <c r="U269" s="8"/>
      <c r="V269" s="8"/>
      <c r="W269" s="13">
        <f t="shared" si="30"/>
        <v>1</v>
      </c>
      <c r="X269" s="13">
        <f t="shared" si="31"/>
        <v>0</v>
      </c>
      <c r="Y269" s="13">
        <f t="shared" si="32"/>
        <v>0</v>
      </c>
    </row>
    <row r="270" spans="1:25" x14ac:dyDescent="0.2">
      <c r="A270" s="4"/>
      <c r="B270" s="3">
        <f t="shared" si="29"/>
        <v>268</v>
      </c>
      <c r="C270" s="1" t="s">
        <v>213</v>
      </c>
      <c r="D270" s="1" t="s">
        <v>55</v>
      </c>
      <c r="E270" s="3">
        <v>485</v>
      </c>
      <c r="F270" s="1" t="s">
        <v>20</v>
      </c>
      <c r="G270" s="1" t="s">
        <v>214</v>
      </c>
      <c r="H270" s="3">
        <v>1968</v>
      </c>
      <c r="J270" s="42"/>
      <c r="K270" s="42"/>
      <c r="M270" s="2"/>
      <c r="N270" s="3" t="str">
        <f t="shared" si="28"/>
        <v>No</v>
      </c>
      <c r="S270" s="2"/>
      <c r="T270" s="2"/>
      <c r="U270" s="8"/>
      <c r="V270" s="8"/>
      <c r="W270" s="13">
        <f t="shared" si="30"/>
        <v>1</v>
      </c>
      <c r="X270" s="13">
        <f t="shared" si="31"/>
        <v>0</v>
      </c>
      <c r="Y270" s="13">
        <f t="shared" si="32"/>
        <v>0</v>
      </c>
    </row>
    <row r="271" spans="1:25" x14ac:dyDescent="0.2">
      <c r="A271" s="4"/>
      <c r="B271" s="3">
        <f t="shared" si="29"/>
        <v>269</v>
      </c>
      <c r="C271" s="1" t="s">
        <v>213</v>
      </c>
      <c r="D271" s="1" t="s">
        <v>55</v>
      </c>
      <c r="E271" s="3">
        <v>485</v>
      </c>
      <c r="F271" s="1" t="s">
        <v>20</v>
      </c>
      <c r="G271" s="1" t="s">
        <v>214</v>
      </c>
      <c r="H271" s="3">
        <v>1968</v>
      </c>
      <c r="J271" s="42"/>
      <c r="K271" s="42"/>
      <c r="M271" s="2"/>
      <c r="N271" s="3" t="str">
        <f t="shared" si="28"/>
        <v>No</v>
      </c>
      <c r="S271" s="2"/>
      <c r="T271" s="2"/>
      <c r="U271" s="8"/>
      <c r="V271" s="8"/>
      <c r="W271" s="13">
        <f t="shared" si="30"/>
        <v>1</v>
      </c>
      <c r="X271" s="13">
        <f t="shared" si="31"/>
        <v>0</v>
      </c>
      <c r="Y271" s="13">
        <f t="shared" si="32"/>
        <v>0</v>
      </c>
    </row>
    <row r="272" spans="1:25" x14ac:dyDescent="0.2">
      <c r="A272" s="4"/>
      <c r="B272" s="3">
        <f t="shared" si="29"/>
        <v>270</v>
      </c>
      <c r="C272" s="1" t="s">
        <v>213</v>
      </c>
      <c r="D272" s="1" t="s">
        <v>55</v>
      </c>
      <c r="E272" s="3">
        <v>485</v>
      </c>
      <c r="F272" s="1" t="s">
        <v>20</v>
      </c>
      <c r="G272" s="1" t="s">
        <v>214</v>
      </c>
      <c r="H272" s="3">
        <v>1968</v>
      </c>
      <c r="J272" s="42"/>
      <c r="K272" s="42"/>
      <c r="M272" s="2"/>
      <c r="N272" s="3" t="str">
        <f t="shared" si="28"/>
        <v>No</v>
      </c>
      <c r="S272" s="2"/>
      <c r="T272" s="2"/>
      <c r="U272" s="8"/>
      <c r="V272" s="8"/>
      <c r="W272" s="13">
        <f t="shared" si="30"/>
        <v>1</v>
      </c>
      <c r="X272" s="13">
        <f t="shared" si="31"/>
        <v>0</v>
      </c>
      <c r="Y272" s="13">
        <f t="shared" si="32"/>
        <v>0</v>
      </c>
    </row>
    <row r="273" spans="1:25" x14ac:dyDescent="0.2">
      <c r="A273" s="4"/>
      <c r="B273" s="3">
        <f t="shared" si="29"/>
        <v>271</v>
      </c>
      <c r="C273" s="1" t="s">
        <v>213</v>
      </c>
      <c r="D273" s="1" t="s">
        <v>55</v>
      </c>
      <c r="E273" s="3">
        <v>485</v>
      </c>
      <c r="F273" s="1" t="s">
        <v>20</v>
      </c>
      <c r="G273" s="1" t="s">
        <v>214</v>
      </c>
      <c r="H273" s="3">
        <v>1968</v>
      </c>
      <c r="J273" s="42"/>
      <c r="K273" s="42"/>
      <c r="M273" s="2"/>
      <c r="N273" s="3" t="str">
        <f t="shared" si="28"/>
        <v>No</v>
      </c>
      <c r="S273" s="2"/>
      <c r="T273" s="2"/>
      <c r="U273" s="8"/>
      <c r="V273" s="8"/>
      <c r="W273" s="13">
        <f t="shared" si="30"/>
        <v>1</v>
      </c>
      <c r="X273" s="13">
        <f t="shared" si="31"/>
        <v>0</v>
      </c>
      <c r="Y273" s="13">
        <f t="shared" si="32"/>
        <v>0</v>
      </c>
    </row>
    <row r="274" spans="1:25" x14ac:dyDescent="0.2">
      <c r="A274" s="4"/>
      <c r="B274" s="3">
        <f t="shared" si="29"/>
        <v>272</v>
      </c>
      <c r="C274" s="1" t="s">
        <v>213</v>
      </c>
      <c r="D274" s="1" t="s">
        <v>55</v>
      </c>
      <c r="E274" s="3">
        <v>485</v>
      </c>
      <c r="F274" s="1" t="s">
        <v>20</v>
      </c>
      <c r="G274" s="1" t="s">
        <v>214</v>
      </c>
      <c r="H274" s="3">
        <v>1968</v>
      </c>
      <c r="J274" s="42"/>
      <c r="K274" s="42"/>
      <c r="M274" s="2"/>
      <c r="N274" s="3" t="str">
        <f t="shared" si="28"/>
        <v>No</v>
      </c>
      <c r="S274" s="2"/>
      <c r="T274" s="2"/>
      <c r="U274" s="8"/>
      <c r="V274" s="8"/>
      <c r="W274" s="13">
        <f t="shared" si="30"/>
        <v>1</v>
      </c>
      <c r="X274" s="13">
        <f t="shared" si="31"/>
        <v>0</v>
      </c>
      <c r="Y274" s="13">
        <f t="shared" si="32"/>
        <v>0</v>
      </c>
    </row>
    <row r="275" spans="1:25" x14ac:dyDescent="0.2">
      <c r="A275" s="4"/>
      <c r="B275" s="3">
        <f t="shared" si="29"/>
        <v>273</v>
      </c>
      <c r="C275" s="1" t="s">
        <v>213</v>
      </c>
      <c r="D275" s="1" t="s">
        <v>55</v>
      </c>
      <c r="E275" s="3">
        <v>485</v>
      </c>
      <c r="F275" s="1" t="s">
        <v>20</v>
      </c>
      <c r="G275" s="1" t="s">
        <v>214</v>
      </c>
      <c r="H275" s="3">
        <v>1968</v>
      </c>
      <c r="J275" s="42"/>
      <c r="K275" s="42"/>
      <c r="M275" s="2"/>
      <c r="N275" s="3" t="str">
        <f t="shared" si="28"/>
        <v>No</v>
      </c>
      <c r="S275" s="2"/>
      <c r="T275" s="2"/>
      <c r="U275" s="8"/>
      <c r="V275" s="8"/>
      <c r="W275" s="13">
        <f t="shared" si="30"/>
        <v>1</v>
      </c>
      <c r="X275" s="13">
        <f t="shared" si="31"/>
        <v>0</v>
      </c>
      <c r="Y275" s="13">
        <f t="shared" si="32"/>
        <v>0</v>
      </c>
    </row>
    <row r="276" spans="1:25" x14ac:dyDescent="0.2">
      <c r="A276" s="4"/>
      <c r="B276" s="3">
        <f t="shared" si="29"/>
        <v>274</v>
      </c>
      <c r="C276" s="1" t="s">
        <v>213</v>
      </c>
      <c r="D276" s="1" t="s">
        <v>55</v>
      </c>
      <c r="E276" s="3">
        <v>485</v>
      </c>
      <c r="F276" s="1" t="s">
        <v>20</v>
      </c>
      <c r="G276" s="1" t="s">
        <v>214</v>
      </c>
      <c r="H276" s="3">
        <v>1968</v>
      </c>
      <c r="J276" s="42"/>
      <c r="K276" s="42"/>
      <c r="M276" s="2"/>
      <c r="N276" s="3" t="str">
        <f t="shared" si="28"/>
        <v>No</v>
      </c>
      <c r="S276" s="2"/>
      <c r="T276" s="2"/>
      <c r="U276" s="8"/>
      <c r="V276" s="8"/>
      <c r="W276" s="13">
        <f t="shared" si="30"/>
        <v>1</v>
      </c>
      <c r="X276" s="13">
        <f t="shared" si="31"/>
        <v>0</v>
      </c>
      <c r="Y276" s="13">
        <f t="shared" si="32"/>
        <v>0</v>
      </c>
    </row>
    <row r="277" spans="1:25" x14ac:dyDescent="0.2">
      <c r="A277" s="4"/>
      <c r="B277" s="3">
        <f t="shared" si="29"/>
        <v>275</v>
      </c>
      <c r="C277" s="1" t="s">
        <v>213</v>
      </c>
      <c r="D277" s="1" t="s">
        <v>55</v>
      </c>
      <c r="E277" s="3">
        <v>485</v>
      </c>
      <c r="F277" s="1" t="s">
        <v>20</v>
      </c>
      <c r="G277" s="1" t="s">
        <v>214</v>
      </c>
      <c r="H277" s="3">
        <v>1968</v>
      </c>
      <c r="J277" s="42"/>
      <c r="K277" s="42"/>
      <c r="M277" s="2"/>
      <c r="N277" s="3" t="str">
        <f t="shared" si="28"/>
        <v>No</v>
      </c>
      <c r="S277" s="2"/>
      <c r="T277" s="2"/>
      <c r="U277" s="8"/>
      <c r="V277" s="8"/>
      <c r="W277" s="13">
        <f t="shared" si="30"/>
        <v>1</v>
      </c>
      <c r="X277" s="13">
        <f t="shared" si="31"/>
        <v>0</v>
      </c>
      <c r="Y277" s="13">
        <f t="shared" si="32"/>
        <v>0</v>
      </c>
    </row>
    <row r="278" spans="1:25" x14ac:dyDescent="0.2">
      <c r="A278" s="4"/>
      <c r="B278" s="3">
        <f t="shared" si="29"/>
        <v>276</v>
      </c>
      <c r="C278" s="1" t="s">
        <v>213</v>
      </c>
      <c r="D278" s="1" t="s">
        <v>55</v>
      </c>
      <c r="E278" s="3">
        <v>485</v>
      </c>
      <c r="F278" s="1" t="s">
        <v>20</v>
      </c>
      <c r="G278" s="1" t="s">
        <v>214</v>
      </c>
      <c r="H278" s="3">
        <v>1968</v>
      </c>
      <c r="J278" s="42"/>
      <c r="K278" s="42"/>
      <c r="M278" s="2"/>
      <c r="N278" s="3" t="str">
        <f t="shared" si="28"/>
        <v>No</v>
      </c>
      <c r="S278" s="2"/>
      <c r="T278" s="2"/>
      <c r="U278" s="8"/>
      <c r="V278" s="8"/>
      <c r="W278" s="13">
        <f t="shared" si="30"/>
        <v>1</v>
      </c>
      <c r="X278" s="13">
        <f t="shared" si="31"/>
        <v>0</v>
      </c>
      <c r="Y278" s="13">
        <f t="shared" si="32"/>
        <v>0</v>
      </c>
    </row>
    <row r="279" spans="1:25" x14ac:dyDescent="0.2">
      <c r="A279" s="4"/>
      <c r="B279" s="3">
        <f t="shared" si="29"/>
        <v>277</v>
      </c>
      <c r="C279" s="1" t="s">
        <v>213</v>
      </c>
      <c r="D279" s="1" t="s">
        <v>55</v>
      </c>
      <c r="E279" s="3">
        <v>485</v>
      </c>
      <c r="F279" s="1" t="s">
        <v>20</v>
      </c>
      <c r="G279" s="1" t="s">
        <v>214</v>
      </c>
      <c r="H279" s="3">
        <v>1968</v>
      </c>
      <c r="J279" s="42"/>
      <c r="K279" s="42"/>
      <c r="M279" s="2"/>
      <c r="N279" s="3" t="str">
        <f t="shared" si="28"/>
        <v>No</v>
      </c>
      <c r="S279" s="2"/>
      <c r="T279" s="2"/>
      <c r="U279" s="8"/>
      <c r="V279" s="8"/>
      <c r="W279" s="13">
        <f t="shared" si="30"/>
        <v>1</v>
      </c>
      <c r="X279" s="13">
        <f t="shared" si="31"/>
        <v>0</v>
      </c>
      <c r="Y279" s="13">
        <f t="shared" si="32"/>
        <v>0</v>
      </c>
    </row>
    <row r="280" spans="1:25" x14ac:dyDescent="0.2">
      <c r="A280" s="4"/>
      <c r="B280" s="3">
        <f t="shared" si="29"/>
        <v>278</v>
      </c>
      <c r="C280" s="1" t="s">
        <v>213</v>
      </c>
      <c r="D280" s="1" t="s">
        <v>55</v>
      </c>
      <c r="E280" s="3">
        <v>485</v>
      </c>
      <c r="F280" s="1" t="s">
        <v>20</v>
      </c>
      <c r="G280" s="1" t="s">
        <v>214</v>
      </c>
      <c r="H280" s="3">
        <v>1968</v>
      </c>
      <c r="J280" s="42"/>
      <c r="K280" s="42"/>
      <c r="M280" s="2"/>
      <c r="N280" s="3" t="str">
        <f t="shared" si="28"/>
        <v>No</v>
      </c>
      <c r="S280" s="2"/>
      <c r="T280" s="2"/>
      <c r="U280" s="8"/>
      <c r="V280" s="8"/>
      <c r="W280" s="13">
        <f t="shared" si="30"/>
        <v>1</v>
      </c>
      <c r="X280" s="13">
        <f t="shared" si="31"/>
        <v>0</v>
      </c>
      <c r="Y280" s="13">
        <f t="shared" si="32"/>
        <v>0</v>
      </c>
    </row>
    <row r="281" spans="1:25" x14ac:dyDescent="0.2">
      <c r="A281" s="4"/>
      <c r="B281" s="3">
        <f t="shared" si="29"/>
        <v>279</v>
      </c>
      <c r="C281" s="1" t="s">
        <v>213</v>
      </c>
      <c r="D281" s="1" t="s">
        <v>55</v>
      </c>
      <c r="E281" s="3">
        <v>485</v>
      </c>
      <c r="F281" s="1" t="s">
        <v>20</v>
      </c>
      <c r="G281" s="1" t="s">
        <v>214</v>
      </c>
      <c r="H281" s="3">
        <v>1968</v>
      </c>
      <c r="J281" s="42"/>
      <c r="K281" s="42"/>
      <c r="M281" s="2"/>
      <c r="N281" s="3" t="str">
        <f t="shared" si="28"/>
        <v>No</v>
      </c>
      <c r="S281" s="2"/>
      <c r="T281" s="2"/>
      <c r="U281" s="8"/>
      <c r="V281" s="8"/>
      <c r="W281" s="13">
        <f t="shared" si="30"/>
        <v>1</v>
      </c>
      <c r="X281" s="13">
        <f t="shared" si="31"/>
        <v>0</v>
      </c>
      <c r="Y281" s="13">
        <f t="shared" si="32"/>
        <v>0</v>
      </c>
    </row>
    <row r="282" spans="1:25" x14ac:dyDescent="0.2">
      <c r="A282" s="4"/>
      <c r="B282" s="3">
        <f t="shared" si="29"/>
        <v>280</v>
      </c>
      <c r="C282" s="1" t="s">
        <v>213</v>
      </c>
      <c r="D282" s="1" t="s">
        <v>55</v>
      </c>
      <c r="E282" s="3">
        <v>485</v>
      </c>
      <c r="F282" s="1" t="s">
        <v>20</v>
      </c>
      <c r="G282" s="1" t="s">
        <v>214</v>
      </c>
      <c r="H282" s="3">
        <v>1968</v>
      </c>
      <c r="J282" s="42"/>
      <c r="K282" s="42"/>
      <c r="M282" s="2"/>
      <c r="N282" s="3" t="str">
        <f t="shared" si="28"/>
        <v>No</v>
      </c>
      <c r="S282" s="2"/>
      <c r="T282" s="2"/>
      <c r="U282" s="8"/>
      <c r="V282" s="8"/>
      <c r="W282" s="13">
        <f t="shared" si="30"/>
        <v>1</v>
      </c>
      <c r="X282" s="13">
        <f t="shared" si="31"/>
        <v>0</v>
      </c>
      <c r="Y282" s="13">
        <f t="shared" si="32"/>
        <v>0</v>
      </c>
    </row>
    <row r="283" spans="1:25" x14ac:dyDescent="0.2">
      <c r="A283" s="4"/>
      <c r="B283" s="3">
        <f t="shared" si="29"/>
        <v>281</v>
      </c>
      <c r="C283" s="1" t="s">
        <v>213</v>
      </c>
      <c r="D283" s="1" t="s">
        <v>55</v>
      </c>
      <c r="E283" s="3">
        <v>485</v>
      </c>
      <c r="F283" s="1" t="s">
        <v>20</v>
      </c>
      <c r="G283" s="1" t="s">
        <v>214</v>
      </c>
      <c r="H283" s="3">
        <v>1968</v>
      </c>
      <c r="J283" s="42"/>
      <c r="K283" s="42"/>
      <c r="M283" s="2"/>
      <c r="N283" s="3" t="str">
        <f t="shared" si="28"/>
        <v>No</v>
      </c>
      <c r="S283" s="2"/>
      <c r="T283" s="2"/>
      <c r="U283" s="8"/>
      <c r="V283" s="8"/>
      <c r="W283" s="13">
        <f t="shared" si="30"/>
        <v>1</v>
      </c>
      <c r="X283" s="13">
        <f t="shared" si="31"/>
        <v>0</v>
      </c>
      <c r="Y283" s="13">
        <f t="shared" si="32"/>
        <v>0</v>
      </c>
    </row>
    <row r="284" spans="1:25" x14ac:dyDescent="0.2">
      <c r="A284" s="4"/>
      <c r="B284" s="3">
        <f t="shared" si="29"/>
        <v>282</v>
      </c>
      <c r="C284" s="1" t="s">
        <v>213</v>
      </c>
      <c r="D284" s="1" t="s">
        <v>55</v>
      </c>
      <c r="E284" s="3">
        <v>485</v>
      </c>
      <c r="F284" s="1" t="s">
        <v>20</v>
      </c>
      <c r="G284" s="1" t="s">
        <v>214</v>
      </c>
      <c r="H284" s="3">
        <v>1968</v>
      </c>
      <c r="J284" s="42"/>
      <c r="K284" s="42"/>
      <c r="M284" s="2"/>
      <c r="N284" s="3" t="str">
        <f t="shared" si="28"/>
        <v>No</v>
      </c>
      <c r="S284" s="2"/>
      <c r="T284" s="2"/>
      <c r="U284" s="8"/>
      <c r="V284" s="8"/>
      <c r="W284" s="13">
        <f t="shared" si="30"/>
        <v>1</v>
      </c>
      <c r="X284" s="13">
        <f t="shared" si="31"/>
        <v>0</v>
      </c>
      <c r="Y284" s="13">
        <f t="shared" si="32"/>
        <v>0</v>
      </c>
    </row>
    <row r="285" spans="1:25" x14ac:dyDescent="0.2">
      <c r="A285" s="4"/>
      <c r="B285" s="3">
        <f t="shared" si="29"/>
        <v>283</v>
      </c>
      <c r="C285" s="1" t="s">
        <v>213</v>
      </c>
      <c r="D285" s="1" t="s">
        <v>55</v>
      </c>
      <c r="E285" s="3">
        <v>485</v>
      </c>
      <c r="F285" s="1" t="s">
        <v>20</v>
      </c>
      <c r="G285" s="1" t="s">
        <v>214</v>
      </c>
      <c r="H285" s="3">
        <v>1968</v>
      </c>
      <c r="J285" s="42"/>
      <c r="K285" s="42"/>
      <c r="M285" s="2"/>
      <c r="N285" s="3" t="str">
        <f t="shared" si="28"/>
        <v>No</v>
      </c>
      <c r="S285" s="2"/>
      <c r="T285" s="2"/>
      <c r="U285" s="8"/>
      <c r="V285" s="8"/>
      <c r="W285" s="13">
        <f t="shared" si="30"/>
        <v>1</v>
      </c>
      <c r="X285" s="13">
        <f t="shared" si="31"/>
        <v>0</v>
      </c>
      <c r="Y285" s="13">
        <f t="shared" si="32"/>
        <v>0</v>
      </c>
    </row>
    <row r="286" spans="1:25" x14ac:dyDescent="0.2">
      <c r="A286" s="4"/>
      <c r="B286" s="3">
        <f t="shared" si="29"/>
        <v>284</v>
      </c>
      <c r="C286" s="1" t="s">
        <v>213</v>
      </c>
      <c r="D286" s="1" t="s">
        <v>55</v>
      </c>
      <c r="E286" s="3">
        <v>485</v>
      </c>
      <c r="F286" s="1" t="s">
        <v>20</v>
      </c>
      <c r="G286" s="1" t="s">
        <v>214</v>
      </c>
      <c r="H286" s="3">
        <v>1968</v>
      </c>
      <c r="J286" s="42"/>
      <c r="K286" s="42"/>
      <c r="M286" s="2"/>
      <c r="N286" s="3" t="str">
        <f t="shared" si="28"/>
        <v>No</v>
      </c>
      <c r="S286" s="2"/>
      <c r="T286" s="2"/>
      <c r="U286" s="8"/>
      <c r="V286" s="8"/>
      <c r="W286" s="13">
        <f t="shared" si="30"/>
        <v>1</v>
      </c>
      <c r="X286" s="13">
        <f t="shared" si="31"/>
        <v>0</v>
      </c>
      <c r="Y286" s="13">
        <f t="shared" si="32"/>
        <v>0</v>
      </c>
    </row>
    <row r="287" spans="1:25" x14ac:dyDescent="0.2">
      <c r="A287" s="4"/>
      <c r="B287" s="3">
        <f t="shared" si="29"/>
        <v>285</v>
      </c>
      <c r="C287" s="1" t="s">
        <v>213</v>
      </c>
      <c r="D287" s="1" t="s">
        <v>55</v>
      </c>
      <c r="E287" s="3">
        <v>485</v>
      </c>
      <c r="F287" s="1" t="s">
        <v>20</v>
      </c>
      <c r="G287" s="1" t="s">
        <v>214</v>
      </c>
      <c r="H287" s="3">
        <v>1968</v>
      </c>
      <c r="J287" s="42"/>
      <c r="K287" s="42"/>
      <c r="M287" s="2"/>
      <c r="N287" s="3" t="str">
        <f t="shared" si="28"/>
        <v>No</v>
      </c>
      <c r="S287" s="2"/>
      <c r="T287" s="2"/>
      <c r="U287" s="8"/>
      <c r="V287" s="8"/>
      <c r="W287" s="13">
        <f t="shared" si="30"/>
        <v>1</v>
      </c>
      <c r="X287" s="13">
        <f t="shared" si="31"/>
        <v>0</v>
      </c>
      <c r="Y287" s="13">
        <f t="shared" si="32"/>
        <v>0</v>
      </c>
    </row>
    <row r="288" spans="1:25" x14ac:dyDescent="0.2">
      <c r="A288" s="4"/>
      <c r="B288" s="3">
        <f t="shared" si="29"/>
        <v>286</v>
      </c>
      <c r="C288" s="1" t="s">
        <v>213</v>
      </c>
      <c r="D288" s="1" t="s">
        <v>55</v>
      </c>
      <c r="E288" s="3">
        <v>485</v>
      </c>
      <c r="F288" s="1" t="s">
        <v>20</v>
      </c>
      <c r="G288" s="1" t="s">
        <v>214</v>
      </c>
      <c r="H288" s="3">
        <v>1968</v>
      </c>
      <c r="J288" s="42"/>
      <c r="K288" s="42"/>
      <c r="M288" s="2"/>
      <c r="N288" s="3" t="str">
        <f t="shared" si="28"/>
        <v>No</v>
      </c>
      <c r="S288" s="2"/>
      <c r="T288" s="2"/>
      <c r="U288" s="8"/>
      <c r="V288" s="8"/>
      <c r="W288" s="13">
        <f t="shared" si="30"/>
        <v>1</v>
      </c>
      <c r="X288" s="13">
        <f t="shared" si="31"/>
        <v>0</v>
      </c>
      <c r="Y288" s="13">
        <f t="shared" si="32"/>
        <v>0</v>
      </c>
    </row>
    <row r="289" spans="1:25" x14ac:dyDescent="0.2">
      <c r="A289" s="4"/>
      <c r="B289" s="3">
        <f t="shared" si="29"/>
        <v>287</v>
      </c>
      <c r="C289" s="1" t="s">
        <v>213</v>
      </c>
      <c r="D289" s="1" t="s">
        <v>55</v>
      </c>
      <c r="E289" s="3">
        <v>485</v>
      </c>
      <c r="F289" s="1" t="s">
        <v>20</v>
      </c>
      <c r="G289" s="1" t="s">
        <v>214</v>
      </c>
      <c r="H289" s="3">
        <v>1968</v>
      </c>
      <c r="J289" s="42"/>
      <c r="K289" s="42"/>
      <c r="M289" s="2"/>
      <c r="N289" s="3" t="str">
        <f t="shared" si="28"/>
        <v>No</v>
      </c>
      <c r="S289" s="2"/>
      <c r="T289" s="2"/>
      <c r="U289" s="8"/>
      <c r="V289" s="8"/>
      <c r="W289" s="13">
        <f t="shared" si="30"/>
        <v>1</v>
      </c>
      <c r="X289" s="13">
        <f t="shared" si="31"/>
        <v>0</v>
      </c>
      <c r="Y289" s="13">
        <f t="shared" si="32"/>
        <v>0</v>
      </c>
    </row>
    <row r="290" spans="1:25" x14ac:dyDescent="0.2">
      <c r="A290" s="4"/>
      <c r="B290" s="3">
        <f t="shared" si="29"/>
        <v>288</v>
      </c>
      <c r="C290" s="1" t="s">
        <v>213</v>
      </c>
      <c r="D290" s="1" t="s">
        <v>55</v>
      </c>
      <c r="E290" s="3">
        <v>485</v>
      </c>
      <c r="F290" s="1" t="s">
        <v>20</v>
      </c>
      <c r="G290" s="1" t="s">
        <v>214</v>
      </c>
      <c r="H290" s="3">
        <v>1968</v>
      </c>
      <c r="J290" s="42"/>
      <c r="K290" s="42"/>
      <c r="M290" s="2"/>
      <c r="N290" s="3" t="str">
        <f t="shared" si="28"/>
        <v>No</v>
      </c>
      <c r="S290" s="2"/>
      <c r="T290" s="2"/>
      <c r="U290" s="8"/>
      <c r="V290" s="8"/>
      <c r="W290" s="13">
        <f t="shared" si="30"/>
        <v>1</v>
      </c>
      <c r="X290" s="13">
        <f t="shared" si="31"/>
        <v>0</v>
      </c>
      <c r="Y290" s="13">
        <f t="shared" si="32"/>
        <v>0</v>
      </c>
    </row>
    <row r="291" spans="1:25" x14ac:dyDescent="0.2">
      <c r="A291" s="4"/>
      <c r="B291" s="3">
        <f t="shared" si="29"/>
        <v>289</v>
      </c>
      <c r="C291" s="1" t="s">
        <v>213</v>
      </c>
      <c r="D291" s="1" t="s">
        <v>55</v>
      </c>
      <c r="E291" s="3">
        <v>485</v>
      </c>
      <c r="F291" s="1" t="s">
        <v>20</v>
      </c>
      <c r="G291" s="1" t="s">
        <v>214</v>
      </c>
      <c r="H291" s="3">
        <v>1968</v>
      </c>
      <c r="J291" s="42"/>
      <c r="K291" s="42"/>
      <c r="M291" s="2"/>
      <c r="N291" s="3" t="str">
        <f t="shared" si="28"/>
        <v>No</v>
      </c>
      <c r="S291" s="2"/>
      <c r="T291" s="2"/>
      <c r="U291" s="8"/>
      <c r="V291" s="8"/>
      <c r="W291" s="13">
        <f t="shared" si="30"/>
        <v>1</v>
      </c>
      <c r="X291" s="13">
        <f t="shared" si="31"/>
        <v>0</v>
      </c>
      <c r="Y291" s="13">
        <f t="shared" si="32"/>
        <v>0</v>
      </c>
    </row>
    <row r="292" spans="1:25" x14ac:dyDescent="0.2">
      <c r="A292" s="4"/>
      <c r="B292" s="3">
        <f t="shared" si="29"/>
        <v>290</v>
      </c>
      <c r="C292" s="1" t="s">
        <v>213</v>
      </c>
      <c r="D292" s="1" t="s">
        <v>55</v>
      </c>
      <c r="E292" s="3">
        <v>485</v>
      </c>
      <c r="F292" s="1" t="s">
        <v>20</v>
      </c>
      <c r="G292" s="1" t="s">
        <v>214</v>
      </c>
      <c r="H292" s="3">
        <v>1968</v>
      </c>
      <c r="J292" s="42"/>
      <c r="K292" s="42"/>
      <c r="M292" s="2"/>
      <c r="N292" s="3" t="str">
        <f t="shared" si="28"/>
        <v>No</v>
      </c>
      <c r="S292" s="2"/>
      <c r="T292" s="2"/>
      <c r="U292" s="8"/>
      <c r="V292" s="8"/>
      <c r="W292" s="13">
        <f t="shared" si="30"/>
        <v>1</v>
      </c>
      <c r="X292" s="13">
        <f t="shared" si="31"/>
        <v>0</v>
      </c>
      <c r="Y292" s="13">
        <f t="shared" si="32"/>
        <v>0</v>
      </c>
    </row>
    <row r="293" spans="1:25" x14ac:dyDescent="0.2">
      <c r="A293" s="4"/>
      <c r="B293" s="3">
        <f t="shared" si="29"/>
        <v>291</v>
      </c>
      <c r="C293" s="1" t="s">
        <v>213</v>
      </c>
      <c r="D293" s="1" t="s">
        <v>55</v>
      </c>
      <c r="E293" s="3">
        <v>485</v>
      </c>
      <c r="F293" s="1" t="s">
        <v>20</v>
      </c>
      <c r="G293" s="1" t="s">
        <v>214</v>
      </c>
      <c r="H293" s="3">
        <v>1968</v>
      </c>
      <c r="J293" s="42"/>
      <c r="K293" s="42"/>
      <c r="M293" s="2"/>
      <c r="N293" s="3" t="str">
        <f t="shared" si="28"/>
        <v>No</v>
      </c>
      <c r="S293" s="2"/>
      <c r="T293" s="2"/>
      <c r="U293" s="8"/>
      <c r="V293" s="8"/>
      <c r="W293" s="13">
        <f t="shared" si="30"/>
        <v>1</v>
      </c>
      <c r="X293" s="13">
        <f t="shared" si="31"/>
        <v>0</v>
      </c>
      <c r="Y293" s="13">
        <f t="shared" si="32"/>
        <v>0</v>
      </c>
    </row>
    <row r="294" spans="1:25" x14ac:dyDescent="0.2">
      <c r="A294" s="4"/>
      <c r="B294" s="3">
        <f t="shared" si="29"/>
        <v>292</v>
      </c>
      <c r="C294" s="1" t="s">
        <v>213</v>
      </c>
      <c r="D294" s="1" t="s">
        <v>55</v>
      </c>
      <c r="E294" s="3">
        <v>485</v>
      </c>
      <c r="F294" s="1" t="s">
        <v>20</v>
      </c>
      <c r="G294" s="1" t="s">
        <v>214</v>
      </c>
      <c r="H294" s="3">
        <v>1968</v>
      </c>
      <c r="J294" s="42"/>
      <c r="K294" s="42"/>
      <c r="M294" s="2"/>
      <c r="N294" s="3" t="str">
        <f t="shared" si="28"/>
        <v>No</v>
      </c>
      <c r="S294" s="2"/>
      <c r="T294" s="2"/>
      <c r="U294" s="8"/>
      <c r="V294" s="8"/>
      <c r="W294" s="13">
        <f t="shared" si="30"/>
        <v>1</v>
      </c>
      <c r="X294" s="13">
        <f t="shared" si="31"/>
        <v>0</v>
      </c>
      <c r="Y294" s="13">
        <f t="shared" si="32"/>
        <v>0</v>
      </c>
    </row>
    <row r="295" spans="1:25" x14ac:dyDescent="0.2">
      <c r="A295" s="4"/>
      <c r="B295" s="3">
        <f t="shared" si="29"/>
        <v>293</v>
      </c>
      <c r="C295" s="1" t="s">
        <v>213</v>
      </c>
      <c r="D295" s="1" t="s">
        <v>55</v>
      </c>
      <c r="E295" s="3">
        <v>485</v>
      </c>
      <c r="F295" s="1" t="s">
        <v>20</v>
      </c>
      <c r="G295" s="1" t="s">
        <v>214</v>
      </c>
      <c r="H295" s="3">
        <v>1968</v>
      </c>
      <c r="J295" s="42"/>
      <c r="K295" s="42"/>
      <c r="M295" s="2"/>
      <c r="N295" s="3" t="str">
        <f t="shared" si="28"/>
        <v>No</v>
      </c>
      <c r="S295" s="2"/>
      <c r="T295" s="2"/>
      <c r="U295" s="8"/>
      <c r="V295" s="8"/>
      <c r="W295" s="13">
        <f t="shared" si="30"/>
        <v>1</v>
      </c>
      <c r="X295" s="13">
        <f t="shared" si="31"/>
        <v>0</v>
      </c>
      <c r="Y295" s="13">
        <f t="shared" si="32"/>
        <v>0</v>
      </c>
    </row>
    <row r="296" spans="1:25" x14ac:dyDescent="0.2">
      <c r="A296" s="4"/>
      <c r="B296" s="3">
        <f t="shared" si="29"/>
        <v>294</v>
      </c>
      <c r="C296" s="1" t="s">
        <v>213</v>
      </c>
      <c r="D296" s="1" t="s">
        <v>55</v>
      </c>
      <c r="E296" s="3">
        <v>485</v>
      </c>
      <c r="F296" s="1" t="s">
        <v>20</v>
      </c>
      <c r="G296" s="1" t="s">
        <v>214</v>
      </c>
      <c r="H296" s="3">
        <v>1968</v>
      </c>
      <c r="J296" s="42"/>
      <c r="K296" s="42"/>
      <c r="M296" s="2"/>
      <c r="N296" s="3" t="str">
        <f t="shared" si="28"/>
        <v>No</v>
      </c>
      <c r="S296" s="2"/>
      <c r="T296" s="2"/>
      <c r="U296" s="8"/>
      <c r="V296" s="8"/>
      <c r="W296" s="13">
        <f t="shared" si="30"/>
        <v>1</v>
      </c>
      <c r="X296" s="13">
        <f t="shared" si="31"/>
        <v>0</v>
      </c>
      <c r="Y296" s="13">
        <f t="shared" si="32"/>
        <v>0</v>
      </c>
    </row>
    <row r="297" spans="1:25" x14ac:dyDescent="0.2">
      <c r="A297" s="4"/>
      <c r="B297" s="3">
        <f t="shared" si="29"/>
        <v>295</v>
      </c>
      <c r="C297" s="1" t="s">
        <v>213</v>
      </c>
      <c r="D297" s="1" t="s">
        <v>55</v>
      </c>
      <c r="E297" s="3">
        <v>485</v>
      </c>
      <c r="F297" s="1" t="s">
        <v>20</v>
      </c>
      <c r="G297" s="1" t="s">
        <v>214</v>
      </c>
      <c r="H297" s="3">
        <v>1968</v>
      </c>
      <c r="J297" s="42"/>
      <c r="K297" s="42"/>
      <c r="M297" s="2"/>
      <c r="N297" s="3" t="str">
        <f t="shared" si="28"/>
        <v>No</v>
      </c>
      <c r="S297" s="2"/>
      <c r="T297" s="2"/>
      <c r="U297" s="8"/>
      <c r="V297" s="8"/>
      <c r="W297" s="13">
        <f t="shared" si="30"/>
        <v>1</v>
      </c>
      <c r="X297" s="13">
        <f t="shared" si="31"/>
        <v>0</v>
      </c>
      <c r="Y297" s="13">
        <f t="shared" si="32"/>
        <v>0</v>
      </c>
    </row>
    <row r="298" spans="1:25" x14ac:dyDescent="0.2">
      <c r="A298" s="4"/>
      <c r="B298" s="3">
        <f t="shared" si="29"/>
        <v>296</v>
      </c>
      <c r="C298" s="1" t="s">
        <v>213</v>
      </c>
      <c r="D298" s="1" t="s">
        <v>55</v>
      </c>
      <c r="E298" s="3">
        <v>485</v>
      </c>
      <c r="F298" s="1" t="s">
        <v>20</v>
      </c>
      <c r="G298" s="1" t="s">
        <v>214</v>
      </c>
      <c r="H298" s="3">
        <v>1968</v>
      </c>
      <c r="J298" s="42"/>
      <c r="K298" s="42"/>
      <c r="M298" s="2"/>
      <c r="N298" s="3" t="str">
        <f t="shared" si="28"/>
        <v>No</v>
      </c>
      <c r="S298" s="2"/>
      <c r="T298" s="2"/>
      <c r="U298" s="8"/>
      <c r="V298" s="8"/>
      <c r="W298" s="13">
        <f t="shared" si="30"/>
        <v>1</v>
      </c>
      <c r="X298" s="13">
        <f t="shared" si="31"/>
        <v>0</v>
      </c>
      <c r="Y298" s="13">
        <f t="shared" si="32"/>
        <v>0</v>
      </c>
    </row>
    <row r="299" spans="1:25" x14ac:dyDescent="0.2">
      <c r="A299" s="4"/>
      <c r="B299" s="3">
        <f t="shared" si="29"/>
        <v>297</v>
      </c>
      <c r="C299" s="1" t="s">
        <v>213</v>
      </c>
      <c r="D299" s="1" t="s">
        <v>55</v>
      </c>
      <c r="E299" s="3">
        <v>485</v>
      </c>
      <c r="F299" s="1" t="s">
        <v>20</v>
      </c>
      <c r="G299" s="1" t="s">
        <v>214</v>
      </c>
      <c r="H299" s="3">
        <v>1968</v>
      </c>
      <c r="J299" s="42"/>
      <c r="K299" s="42"/>
      <c r="M299" s="2"/>
      <c r="N299" s="3" t="str">
        <f t="shared" si="28"/>
        <v>No</v>
      </c>
      <c r="S299" s="2"/>
      <c r="T299" s="2"/>
      <c r="U299" s="8"/>
      <c r="V299" s="8"/>
      <c r="W299" s="13">
        <f t="shared" si="30"/>
        <v>1</v>
      </c>
      <c r="X299" s="13">
        <f t="shared" si="31"/>
        <v>0</v>
      </c>
      <c r="Y299" s="13">
        <f t="shared" si="32"/>
        <v>0</v>
      </c>
    </row>
    <row r="300" spans="1:25" x14ac:dyDescent="0.2">
      <c r="A300" s="4"/>
      <c r="B300" s="3">
        <f t="shared" si="29"/>
        <v>298</v>
      </c>
      <c r="C300" s="1" t="s">
        <v>213</v>
      </c>
      <c r="D300" s="1" t="s">
        <v>55</v>
      </c>
      <c r="E300" s="3">
        <v>485</v>
      </c>
      <c r="F300" s="1" t="s">
        <v>20</v>
      </c>
      <c r="G300" s="1" t="s">
        <v>214</v>
      </c>
      <c r="H300" s="3">
        <v>1968</v>
      </c>
      <c r="J300" s="42"/>
      <c r="K300" s="42"/>
      <c r="M300" s="2"/>
      <c r="N300" s="3" t="str">
        <f t="shared" si="28"/>
        <v>No</v>
      </c>
      <c r="S300" s="2"/>
      <c r="T300" s="2"/>
      <c r="U300" s="8"/>
      <c r="V300" s="8"/>
      <c r="W300" s="13">
        <f t="shared" si="30"/>
        <v>1</v>
      </c>
      <c r="X300" s="13">
        <f t="shared" si="31"/>
        <v>0</v>
      </c>
      <c r="Y300" s="13">
        <f t="shared" si="32"/>
        <v>0</v>
      </c>
    </row>
    <row r="301" spans="1:25" x14ac:dyDescent="0.2">
      <c r="A301" s="4"/>
      <c r="B301" s="3">
        <f t="shared" si="29"/>
        <v>299</v>
      </c>
      <c r="C301" s="1" t="s">
        <v>213</v>
      </c>
      <c r="D301" s="1" t="s">
        <v>55</v>
      </c>
      <c r="E301" s="3">
        <v>485</v>
      </c>
      <c r="F301" s="1" t="s">
        <v>20</v>
      </c>
      <c r="G301" s="1" t="s">
        <v>214</v>
      </c>
      <c r="H301" s="3">
        <v>1968</v>
      </c>
      <c r="J301" s="42"/>
      <c r="K301" s="42"/>
      <c r="M301" s="2"/>
      <c r="N301" s="3" t="str">
        <f t="shared" si="28"/>
        <v>No</v>
      </c>
      <c r="S301" s="2"/>
      <c r="T301" s="2"/>
      <c r="U301" s="8"/>
      <c r="V301" s="8"/>
      <c r="W301" s="13">
        <f t="shared" si="30"/>
        <v>1</v>
      </c>
      <c r="X301" s="13">
        <f t="shared" si="31"/>
        <v>0</v>
      </c>
      <c r="Y301" s="13">
        <f t="shared" si="32"/>
        <v>0</v>
      </c>
    </row>
    <row r="302" spans="1:25" x14ac:dyDescent="0.2">
      <c r="A302" s="4"/>
      <c r="B302" s="3">
        <f t="shared" si="29"/>
        <v>300</v>
      </c>
      <c r="C302" s="1" t="s">
        <v>213</v>
      </c>
      <c r="D302" s="1" t="s">
        <v>55</v>
      </c>
      <c r="E302" s="3">
        <v>485</v>
      </c>
      <c r="F302" s="1" t="s">
        <v>20</v>
      </c>
      <c r="G302" s="1" t="s">
        <v>214</v>
      </c>
      <c r="H302" s="3">
        <v>1968</v>
      </c>
      <c r="J302" s="42"/>
      <c r="K302" s="42"/>
      <c r="M302" s="2"/>
      <c r="N302" s="3" t="str">
        <f t="shared" si="28"/>
        <v>No</v>
      </c>
      <c r="S302" s="2"/>
      <c r="T302" s="2"/>
      <c r="U302" s="8"/>
      <c r="V302" s="8"/>
      <c r="W302" s="13">
        <f t="shared" si="30"/>
        <v>1</v>
      </c>
      <c r="X302" s="13">
        <f t="shared" si="31"/>
        <v>0</v>
      </c>
      <c r="Y302" s="13">
        <f t="shared" si="32"/>
        <v>0</v>
      </c>
    </row>
    <row r="303" spans="1:25" x14ac:dyDescent="0.2">
      <c r="A303" s="4"/>
      <c r="B303" s="3">
        <f t="shared" si="29"/>
        <v>301</v>
      </c>
      <c r="C303" s="1" t="s">
        <v>213</v>
      </c>
      <c r="D303" s="1" t="s">
        <v>55</v>
      </c>
      <c r="E303" s="3">
        <v>485</v>
      </c>
      <c r="F303" s="1" t="s">
        <v>20</v>
      </c>
      <c r="G303" s="1" t="s">
        <v>214</v>
      </c>
      <c r="H303" s="3">
        <v>1968</v>
      </c>
      <c r="J303" s="42"/>
      <c r="K303" s="42"/>
      <c r="M303" s="2"/>
      <c r="N303" s="3" t="str">
        <f t="shared" si="28"/>
        <v>No</v>
      </c>
      <c r="S303" s="2"/>
      <c r="T303" s="2"/>
      <c r="U303" s="8"/>
      <c r="V303" s="8"/>
      <c r="W303" s="13">
        <f t="shared" si="30"/>
        <v>1</v>
      </c>
      <c r="X303" s="13">
        <f t="shared" si="31"/>
        <v>0</v>
      </c>
      <c r="Y303" s="13">
        <f t="shared" si="32"/>
        <v>0</v>
      </c>
    </row>
    <row r="304" spans="1:25" x14ac:dyDescent="0.2">
      <c r="A304" s="4"/>
      <c r="B304" s="3">
        <f t="shared" si="29"/>
        <v>302</v>
      </c>
      <c r="C304" s="1" t="s">
        <v>213</v>
      </c>
      <c r="D304" s="1" t="s">
        <v>55</v>
      </c>
      <c r="E304" s="3">
        <v>485</v>
      </c>
      <c r="F304" s="1" t="s">
        <v>20</v>
      </c>
      <c r="G304" s="1" t="s">
        <v>214</v>
      </c>
      <c r="H304" s="3">
        <v>1968</v>
      </c>
      <c r="J304" s="42"/>
      <c r="K304" s="42"/>
      <c r="M304" s="2"/>
      <c r="N304" s="3" t="str">
        <f t="shared" si="28"/>
        <v>No</v>
      </c>
      <c r="S304" s="2"/>
      <c r="T304" s="2"/>
      <c r="U304" s="8"/>
      <c r="V304" s="8"/>
      <c r="W304" s="13">
        <f t="shared" si="30"/>
        <v>1</v>
      </c>
      <c r="X304" s="13">
        <f t="shared" si="31"/>
        <v>0</v>
      </c>
      <c r="Y304" s="13">
        <f t="shared" si="32"/>
        <v>0</v>
      </c>
    </row>
    <row r="305" spans="1:25" x14ac:dyDescent="0.2">
      <c r="A305" s="4"/>
      <c r="B305" s="3">
        <f t="shared" si="29"/>
        <v>303</v>
      </c>
      <c r="C305" s="1" t="s">
        <v>213</v>
      </c>
      <c r="D305" s="1" t="s">
        <v>55</v>
      </c>
      <c r="E305" s="3">
        <v>485</v>
      </c>
      <c r="F305" s="1" t="s">
        <v>20</v>
      </c>
      <c r="G305" s="1" t="s">
        <v>214</v>
      </c>
      <c r="H305" s="3">
        <v>1968</v>
      </c>
      <c r="J305" s="42"/>
      <c r="K305" s="42"/>
      <c r="M305" s="2"/>
      <c r="N305" s="3" t="str">
        <f t="shared" si="28"/>
        <v>No</v>
      </c>
      <c r="S305" s="2"/>
      <c r="T305" s="2"/>
      <c r="U305" s="8"/>
      <c r="V305" s="8"/>
      <c r="W305" s="13">
        <f t="shared" si="30"/>
        <v>1</v>
      </c>
      <c r="X305" s="13">
        <f t="shared" si="31"/>
        <v>0</v>
      </c>
      <c r="Y305" s="13">
        <f t="shared" si="32"/>
        <v>0</v>
      </c>
    </row>
    <row r="306" spans="1:25" x14ac:dyDescent="0.2">
      <c r="A306" s="4"/>
      <c r="B306" s="3">
        <f t="shared" si="29"/>
        <v>304</v>
      </c>
      <c r="C306" s="1" t="s">
        <v>213</v>
      </c>
      <c r="D306" s="1" t="s">
        <v>55</v>
      </c>
      <c r="E306" s="3">
        <v>485</v>
      </c>
      <c r="F306" s="1" t="s">
        <v>20</v>
      </c>
      <c r="G306" s="1" t="s">
        <v>214</v>
      </c>
      <c r="H306" s="3">
        <v>1968</v>
      </c>
      <c r="J306" s="42"/>
      <c r="K306" s="42"/>
      <c r="M306" s="2"/>
      <c r="N306" s="3" t="str">
        <f t="shared" si="28"/>
        <v>No</v>
      </c>
      <c r="S306" s="2"/>
      <c r="T306" s="2"/>
      <c r="U306" s="8"/>
      <c r="V306" s="8"/>
      <c r="W306" s="13">
        <f t="shared" si="30"/>
        <v>1</v>
      </c>
      <c r="X306" s="13">
        <f t="shared" si="31"/>
        <v>0</v>
      </c>
      <c r="Y306" s="13">
        <f t="shared" si="32"/>
        <v>0</v>
      </c>
    </row>
    <row r="307" spans="1:25" x14ac:dyDescent="0.2">
      <c r="A307" s="4"/>
      <c r="B307" s="3">
        <f t="shared" si="29"/>
        <v>305</v>
      </c>
      <c r="C307" s="1" t="s">
        <v>213</v>
      </c>
      <c r="D307" s="1" t="s">
        <v>55</v>
      </c>
      <c r="E307" s="3">
        <v>485</v>
      </c>
      <c r="F307" s="1" t="s">
        <v>20</v>
      </c>
      <c r="G307" s="1" t="s">
        <v>214</v>
      </c>
      <c r="H307" s="3">
        <v>1968</v>
      </c>
      <c r="J307" s="42"/>
      <c r="K307" s="42"/>
      <c r="M307" s="2"/>
      <c r="N307" s="3" t="str">
        <f t="shared" si="28"/>
        <v>No</v>
      </c>
      <c r="S307" s="2"/>
      <c r="T307" s="2"/>
      <c r="U307" s="8"/>
      <c r="V307" s="8"/>
      <c r="W307" s="13">
        <f t="shared" si="30"/>
        <v>1</v>
      </c>
      <c r="X307" s="13">
        <f t="shared" si="31"/>
        <v>0</v>
      </c>
      <c r="Y307" s="13">
        <f t="shared" si="32"/>
        <v>0</v>
      </c>
    </row>
    <row r="308" spans="1:25" x14ac:dyDescent="0.2">
      <c r="A308" s="4"/>
      <c r="B308" s="3">
        <f t="shared" si="29"/>
        <v>306</v>
      </c>
      <c r="C308" s="1" t="s">
        <v>213</v>
      </c>
      <c r="D308" s="1" t="s">
        <v>55</v>
      </c>
      <c r="E308" s="3">
        <v>485</v>
      </c>
      <c r="F308" s="1" t="s">
        <v>20</v>
      </c>
      <c r="G308" s="1" t="s">
        <v>214</v>
      </c>
      <c r="H308" s="3">
        <v>1968</v>
      </c>
      <c r="J308" s="42"/>
      <c r="K308" s="42"/>
      <c r="M308" s="2"/>
      <c r="N308" s="3" t="str">
        <f t="shared" si="28"/>
        <v>No</v>
      </c>
      <c r="S308" s="2"/>
      <c r="T308" s="2"/>
      <c r="U308" s="8"/>
      <c r="V308" s="8"/>
      <c r="W308" s="13">
        <f t="shared" si="30"/>
        <v>1</v>
      </c>
      <c r="X308" s="13">
        <f t="shared" si="31"/>
        <v>0</v>
      </c>
      <c r="Y308" s="13">
        <f t="shared" si="32"/>
        <v>0</v>
      </c>
    </row>
    <row r="309" spans="1:25" x14ac:dyDescent="0.2">
      <c r="A309" s="4"/>
      <c r="B309" s="3">
        <f t="shared" si="29"/>
        <v>307</v>
      </c>
      <c r="C309" s="1" t="s">
        <v>213</v>
      </c>
      <c r="D309" s="1" t="s">
        <v>55</v>
      </c>
      <c r="E309" s="3">
        <v>485</v>
      </c>
      <c r="F309" s="1" t="s">
        <v>20</v>
      </c>
      <c r="G309" s="1" t="s">
        <v>214</v>
      </c>
      <c r="H309" s="3">
        <v>1968</v>
      </c>
      <c r="J309" s="42"/>
      <c r="K309" s="42"/>
      <c r="M309" s="2"/>
      <c r="N309" s="3" t="str">
        <f t="shared" si="28"/>
        <v>No</v>
      </c>
      <c r="S309" s="2"/>
      <c r="T309" s="2"/>
      <c r="U309" s="8"/>
      <c r="V309" s="8"/>
      <c r="W309" s="13">
        <f t="shared" si="30"/>
        <v>1</v>
      </c>
      <c r="X309" s="13">
        <f t="shared" si="31"/>
        <v>0</v>
      </c>
      <c r="Y309" s="13">
        <f t="shared" si="32"/>
        <v>0</v>
      </c>
    </row>
    <row r="310" spans="1:25" x14ac:dyDescent="0.2">
      <c r="A310" s="4"/>
      <c r="B310" s="3">
        <f t="shared" si="29"/>
        <v>308</v>
      </c>
      <c r="C310" s="1" t="s">
        <v>213</v>
      </c>
      <c r="D310" s="1" t="s">
        <v>55</v>
      </c>
      <c r="E310" s="3">
        <v>485</v>
      </c>
      <c r="F310" s="1" t="s">
        <v>20</v>
      </c>
      <c r="G310" s="1" t="s">
        <v>214</v>
      </c>
      <c r="H310" s="3">
        <v>1968</v>
      </c>
      <c r="J310" s="42"/>
      <c r="K310" s="42"/>
      <c r="M310" s="2"/>
      <c r="N310" s="3" t="str">
        <f t="shared" si="28"/>
        <v>No</v>
      </c>
      <c r="S310" s="2"/>
      <c r="T310" s="2"/>
      <c r="U310" s="8"/>
      <c r="V310" s="8"/>
      <c r="W310" s="13">
        <f t="shared" si="30"/>
        <v>1</v>
      </c>
      <c r="X310" s="13">
        <f t="shared" si="31"/>
        <v>0</v>
      </c>
      <c r="Y310" s="13">
        <f t="shared" si="32"/>
        <v>0</v>
      </c>
    </row>
    <row r="311" spans="1:25" x14ac:dyDescent="0.2">
      <c r="A311" s="4"/>
      <c r="B311" s="3">
        <f t="shared" si="29"/>
        <v>309</v>
      </c>
      <c r="C311" s="1" t="s">
        <v>213</v>
      </c>
      <c r="D311" s="1" t="s">
        <v>55</v>
      </c>
      <c r="E311" s="3">
        <v>485</v>
      </c>
      <c r="F311" s="1" t="s">
        <v>20</v>
      </c>
      <c r="G311" s="1" t="s">
        <v>214</v>
      </c>
      <c r="H311" s="3">
        <v>1968</v>
      </c>
      <c r="J311" s="42"/>
      <c r="K311" s="42"/>
      <c r="M311" s="2"/>
      <c r="N311" s="3" t="str">
        <f t="shared" si="28"/>
        <v>No</v>
      </c>
      <c r="S311" s="2"/>
      <c r="T311" s="2"/>
      <c r="U311" s="8"/>
      <c r="V311" s="8"/>
      <c r="W311" s="13">
        <f t="shared" si="30"/>
        <v>1</v>
      </c>
      <c r="X311" s="13">
        <f t="shared" si="31"/>
        <v>0</v>
      </c>
      <c r="Y311" s="13">
        <f t="shared" si="32"/>
        <v>0</v>
      </c>
    </row>
    <row r="312" spans="1:25" x14ac:dyDescent="0.2">
      <c r="A312" s="4"/>
      <c r="B312" s="3">
        <f t="shared" si="29"/>
        <v>310</v>
      </c>
      <c r="C312" s="1" t="s">
        <v>213</v>
      </c>
      <c r="D312" s="1" t="s">
        <v>55</v>
      </c>
      <c r="E312" s="3">
        <v>485</v>
      </c>
      <c r="F312" s="1" t="s">
        <v>20</v>
      </c>
      <c r="G312" s="1" t="s">
        <v>214</v>
      </c>
      <c r="H312" s="3">
        <v>1968</v>
      </c>
      <c r="J312" s="42"/>
      <c r="K312" s="42"/>
      <c r="M312" s="2"/>
      <c r="N312" s="3" t="str">
        <f t="shared" si="28"/>
        <v>No</v>
      </c>
      <c r="S312" s="2"/>
      <c r="T312" s="2"/>
      <c r="U312" s="8"/>
      <c r="V312" s="8"/>
      <c r="W312" s="13">
        <f t="shared" si="30"/>
        <v>1</v>
      </c>
      <c r="X312" s="13">
        <f t="shared" si="31"/>
        <v>0</v>
      </c>
      <c r="Y312" s="13">
        <f t="shared" si="32"/>
        <v>0</v>
      </c>
    </row>
    <row r="313" spans="1:25" x14ac:dyDescent="0.2">
      <c r="A313" s="4"/>
      <c r="B313" s="3">
        <f t="shared" si="29"/>
        <v>311</v>
      </c>
      <c r="C313" s="1" t="s">
        <v>213</v>
      </c>
      <c r="D313" s="1" t="s">
        <v>55</v>
      </c>
      <c r="E313" s="3">
        <v>485</v>
      </c>
      <c r="F313" s="1" t="s">
        <v>20</v>
      </c>
      <c r="G313" s="1" t="s">
        <v>214</v>
      </c>
      <c r="H313" s="3">
        <v>1968</v>
      </c>
      <c r="J313" s="42"/>
      <c r="K313" s="42"/>
      <c r="M313" s="2"/>
      <c r="N313" s="3" t="str">
        <f t="shared" si="28"/>
        <v>No</v>
      </c>
      <c r="S313" s="2"/>
      <c r="T313" s="2"/>
      <c r="U313" s="8"/>
      <c r="V313" s="8"/>
      <c r="W313" s="13">
        <f t="shared" si="30"/>
        <v>1</v>
      </c>
      <c r="X313" s="13">
        <f t="shared" si="31"/>
        <v>0</v>
      </c>
      <c r="Y313" s="13">
        <f t="shared" si="32"/>
        <v>0</v>
      </c>
    </row>
    <row r="314" spans="1:25" x14ac:dyDescent="0.2">
      <c r="A314" s="4"/>
      <c r="B314" s="3">
        <f t="shared" si="29"/>
        <v>312</v>
      </c>
      <c r="C314" s="1" t="s">
        <v>213</v>
      </c>
      <c r="D314" s="1" t="s">
        <v>55</v>
      </c>
      <c r="E314" s="3">
        <v>485</v>
      </c>
      <c r="F314" s="1" t="s">
        <v>20</v>
      </c>
      <c r="G314" s="1" t="s">
        <v>214</v>
      </c>
      <c r="H314" s="3">
        <v>1968</v>
      </c>
      <c r="J314" s="42"/>
      <c r="K314" s="42"/>
      <c r="M314" s="2"/>
      <c r="N314" s="3" t="str">
        <f t="shared" si="28"/>
        <v>No</v>
      </c>
      <c r="S314" s="2"/>
      <c r="T314" s="2"/>
      <c r="U314" s="8"/>
      <c r="V314" s="8"/>
      <c r="W314" s="13">
        <f t="shared" si="30"/>
        <v>1</v>
      </c>
      <c r="X314" s="13">
        <f t="shared" si="31"/>
        <v>0</v>
      </c>
      <c r="Y314" s="13">
        <f t="shared" si="32"/>
        <v>0</v>
      </c>
    </row>
    <row r="315" spans="1:25" x14ac:dyDescent="0.2">
      <c r="A315" s="4"/>
      <c r="B315" s="3">
        <f t="shared" si="29"/>
        <v>313</v>
      </c>
      <c r="C315" s="1" t="s">
        <v>213</v>
      </c>
      <c r="D315" s="1" t="s">
        <v>55</v>
      </c>
      <c r="E315" s="3">
        <v>485</v>
      </c>
      <c r="F315" s="1" t="s">
        <v>20</v>
      </c>
      <c r="G315" s="1" t="s">
        <v>214</v>
      </c>
      <c r="H315" s="3">
        <v>1968</v>
      </c>
      <c r="J315" s="42"/>
      <c r="K315" s="42"/>
      <c r="M315" s="2"/>
      <c r="N315" s="3" t="str">
        <f t="shared" si="28"/>
        <v>No</v>
      </c>
      <c r="S315" s="2"/>
      <c r="T315" s="2"/>
      <c r="U315" s="8"/>
      <c r="V315" s="8"/>
      <c r="W315" s="13">
        <f t="shared" si="30"/>
        <v>1</v>
      </c>
      <c r="X315" s="13">
        <f t="shared" si="31"/>
        <v>0</v>
      </c>
      <c r="Y315" s="13">
        <f t="shared" si="32"/>
        <v>0</v>
      </c>
    </row>
    <row r="316" spans="1:25" x14ac:dyDescent="0.2">
      <c r="A316" s="4"/>
      <c r="B316" s="3">
        <f t="shared" si="29"/>
        <v>314</v>
      </c>
      <c r="C316" s="1" t="s">
        <v>213</v>
      </c>
      <c r="D316" s="1" t="s">
        <v>55</v>
      </c>
      <c r="E316" s="3">
        <v>485</v>
      </c>
      <c r="F316" s="1" t="s">
        <v>20</v>
      </c>
      <c r="G316" s="1" t="s">
        <v>214</v>
      </c>
      <c r="H316" s="3">
        <v>1968</v>
      </c>
      <c r="J316" s="42"/>
      <c r="K316" s="42"/>
      <c r="M316" s="2"/>
      <c r="N316" s="3" t="str">
        <f t="shared" si="28"/>
        <v>No</v>
      </c>
      <c r="S316" s="2"/>
      <c r="T316" s="2"/>
      <c r="U316" s="8"/>
      <c r="V316" s="8"/>
      <c r="W316" s="13">
        <f t="shared" si="30"/>
        <v>1</v>
      </c>
      <c r="X316" s="13">
        <f t="shared" si="31"/>
        <v>0</v>
      </c>
      <c r="Y316" s="13">
        <f t="shared" si="32"/>
        <v>0</v>
      </c>
    </row>
    <row r="317" spans="1:25" x14ac:dyDescent="0.2">
      <c r="A317" s="4"/>
      <c r="B317" s="3">
        <f t="shared" si="29"/>
        <v>315</v>
      </c>
      <c r="C317" s="1" t="s">
        <v>213</v>
      </c>
      <c r="D317" s="1" t="s">
        <v>55</v>
      </c>
      <c r="E317" s="3">
        <v>485</v>
      </c>
      <c r="F317" s="1" t="s">
        <v>20</v>
      </c>
      <c r="G317" s="1" t="s">
        <v>214</v>
      </c>
      <c r="H317" s="3">
        <v>1968</v>
      </c>
      <c r="J317" s="42"/>
      <c r="K317" s="42"/>
      <c r="M317" s="2"/>
      <c r="N317" s="3" t="str">
        <f t="shared" si="28"/>
        <v>No</v>
      </c>
      <c r="S317" s="2"/>
      <c r="T317" s="2"/>
      <c r="U317" s="8"/>
      <c r="V317" s="8"/>
      <c r="W317" s="13">
        <f t="shared" si="30"/>
        <v>1</v>
      </c>
      <c r="X317" s="13">
        <f t="shared" si="31"/>
        <v>0</v>
      </c>
      <c r="Y317" s="13">
        <f t="shared" si="32"/>
        <v>0</v>
      </c>
    </row>
    <row r="318" spans="1:25" x14ac:dyDescent="0.2">
      <c r="A318" s="4"/>
      <c r="B318" s="3">
        <f t="shared" si="29"/>
        <v>316</v>
      </c>
      <c r="C318" s="1" t="s">
        <v>213</v>
      </c>
      <c r="D318" s="1" t="s">
        <v>55</v>
      </c>
      <c r="E318" s="3">
        <v>485</v>
      </c>
      <c r="F318" s="1" t="s">
        <v>20</v>
      </c>
      <c r="G318" s="1" t="s">
        <v>214</v>
      </c>
      <c r="H318" s="3">
        <v>1968</v>
      </c>
      <c r="J318" s="42"/>
      <c r="K318" s="42"/>
      <c r="M318" s="2"/>
      <c r="N318" s="3" t="str">
        <f t="shared" si="28"/>
        <v>No</v>
      </c>
      <c r="S318" s="2"/>
      <c r="T318" s="2"/>
      <c r="U318" s="8"/>
      <c r="V318" s="8"/>
      <c r="W318" s="13">
        <f t="shared" si="30"/>
        <v>1</v>
      </c>
      <c r="X318" s="13">
        <f t="shared" si="31"/>
        <v>0</v>
      </c>
      <c r="Y318" s="13">
        <f t="shared" si="32"/>
        <v>0</v>
      </c>
    </row>
    <row r="319" spans="1:25" x14ac:dyDescent="0.2">
      <c r="A319" s="4"/>
      <c r="B319" s="3">
        <f t="shared" si="29"/>
        <v>317</v>
      </c>
      <c r="C319" s="1" t="s">
        <v>213</v>
      </c>
      <c r="D319" s="1" t="s">
        <v>55</v>
      </c>
      <c r="E319" s="3">
        <v>485</v>
      </c>
      <c r="F319" s="1" t="s">
        <v>20</v>
      </c>
      <c r="G319" s="1" t="s">
        <v>214</v>
      </c>
      <c r="H319" s="3">
        <v>1968</v>
      </c>
      <c r="J319" s="42"/>
      <c r="K319" s="42"/>
      <c r="M319" s="2"/>
      <c r="N319" s="3" t="str">
        <f t="shared" si="28"/>
        <v>No</v>
      </c>
      <c r="S319" s="2"/>
      <c r="T319" s="2"/>
      <c r="U319" s="8"/>
      <c r="V319" s="8"/>
      <c r="W319" s="13">
        <f t="shared" si="30"/>
        <v>1</v>
      </c>
      <c r="X319" s="13">
        <f t="shared" si="31"/>
        <v>0</v>
      </c>
      <c r="Y319" s="13">
        <f t="shared" si="32"/>
        <v>0</v>
      </c>
    </row>
    <row r="320" spans="1:25" x14ac:dyDescent="0.2">
      <c r="A320" s="4"/>
      <c r="B320" s="3">
        <f t="shared" si="29"/>
        <v>318</v>
      </c>
      <c r="C320" s="1" t="s">
        <v>213</v>
      </c>
      <c r="D320" s="1" t="s">
        <v>55</v>
      </c>
      <c r="E320" s="3">
        <v>485</v>
      </c>
      <c r="F320" s="1" t="s">
        <v>20</v>
      </c>
      <c r="G320" s="1" t="s">
        <v>214</v>
      </c>
      <c r="H320" s="3">
        <v>1968</v>
      </c>
      <c r="J320" s="42"/>
      <c r="K320" s="42"/>
      <c r="M320" s="2"/>
      <c r="N320" s="3" t="str">
        <f t="shared" si="28"/>
        <v>No</v>
      </c>
      <c r="S320" s="2"/>
      <c r="T320" s="2"/>
      <c r="U320" s="8"/>
      <c r="V320" s="8"/>
      <c r="W320" s="13">
        <f t="shared" si="30"/>
        <v>1</v>
      </c>
      <c r="X320" s="13">
        <f t="shared" si="31"/>
        <v>0</v>
      </c>
      <c r="Y320" s="13">
        <f t="shared" si="32"/>
        <v>0</v>
      </c>
    </row>
    <row r="321" spans="1:25" x14ac:dyDescent="0.2">
      <c r="A321" s="4"/>
      <c r="B321" s="3">
        <f t="shared" si="29"/>
        <v>319</v>
      </c>
      <c r="C321" s="1" t="s">
        <v>213</v>
      </c>
      <c r="D321" s="1" t="s">
        <v>55</v>
      </c>
      <c r="E321" s="3">
        <v>485</v>
      </c>
      <c r="F321" s="1" t="s">
        <v>20</v>
      </c>
      <c r="G321" s="1" t="s">
        <v>214</v>
      </c>
      <c r="H321" s="3">
        <v>1968</v>
      </c>
      <c r="J321" s="42"/>
      <c r="K321" s="42"/>
      <c r="M321" s="2"/>
      <c r="N321" s="3" t="str">
        <f t="shared" si="28"/>
        <v>No</v>
      </c>
      <c r="S321" s="2"/>
      <c r="T321" s="2"/>
      <c r="U321" s="8"/>
      <c r="V321" s="8"/>
      <c r="W321" s="13">
        <f t="shared" si="30"/>
        <v>1</v>
      </c>
      <c r="X321" s="13">
        <f t="shared" si="31"/>
        <v>0</v>
      </c>
      <c r="Y321" s="13">
        <f t="shared" si="32"/>
        <v>0</v>
      </c>
    </row>
    <row r="322" spans="1:25" x14ac:dyDescent="0.2">
      <c r="A322" s="4"/>
      <c r="B322" s="3">
        <f t="shared" si="29"/>
        <v>320</v>
      </c>
      <c r="C322" s="1" t="s">
        <v>213</v>
      </c>
      <c r="D322" s="1" t="s">
        <v>55</v>
      </c>
      <c r="E322" s="3">
        <v>485</v>
      </c>
      <c r="F322" s="1" t="s">
        <v>20</v>
      </c>
      <c r="G322" s="1" t="s">
        <v>214</v>
      </c>
      <c r="H322" s="3">
        <v>1968</v>
      </c>
      <c r="J322" s="42"/>
      <c r="K322" s="42"/>
      <c r="M322" s="2"/>
      <c r="N322" s="3" t="str">
        <f t="shared" si="28"/>
        <v>No</v>
      </c>
      <c r="S322" s="2"/>
      <c r="T322" s="2"/>
      <c r="U322" s="8"/>
      <c r="V322" s="8"/>
      <c r="W322" s="13">
        <f t="shared" si="30"/>
        <v>1</v>
      </c>
      <c r="X322" s="13">
        <f t="shared" si="31"/>
        <v>0</v>
      </c>
      <c r="Y322" s="13">
        <f t="shared" si="32"/>
        <v>0</v>
      </c>
    </row>
    <row r="323" spans="1:25" x14ac:dyDescent="0.2">
      <c r="A323" s="4"/>
      <c r="B323" s="3">
        <f t="shared" si="29"/>
        <v>321</v>
      </c>
      <c r="C323" s="1" t="s">
        <v>213</v>
      </c>
      <c r="D323" s="1" t="s">
        <v>55</v>
      </c>
      <c r="E323" s="3">
        <v>485</v>
      </c>
      <c r="F323" s="1" t="s">
        <v>20</v>
      </c>
      <c r="G323" s="1" t="s">
        <v>214</v>
      </c>
      <c r="H323" s="3">
        <v>1968</v>
      </c>
      <c r="J323" s="42"/>
      <c r="K323" s="42"/>
      <c r="M323" s="2"/>
      <c r="N323" s="3" t="str">
        <f t="shared" si="28"/>
        <v>No</v>
      </c>
      <c r="S323" s="2"/>
      <c r="T323" s="2"/>
      <c r="U323" s="8"/>
      <c r="V323" s="8"/>
      <c r="W323" s="13">
        <f t="shared" si="30"/>
        <v>1</v>
      </c>
      <c r="X323" s="13">
        <f t="shared" si="31"/>
        <v>0</v>
      </c>
      <c r="Y323" s="13">
        <f t="shared" si="32"/>
        <v>0</v>
      </c>
    </row>
    <row r="324" spans="1:25" x14ac:dyDescent="0.2">
      <c r="A324" s="4"/>
      <c r="B324" s="3">
        <f t="shared" si="29"/>
        <v>322</v>
      </c>
      <c r="C324" s="1" t="s">
        <v>213</v>
      </c>
      <c r="D324" s="1" t="s">
        <v>55</v>
      </c>
      <c r="E324" s="3">
        <v>485</v>
      </c>
      <c r="F324" s="1" t="s">
        <v>20</v>
      </c>
      <c r="G324" s="1" t="s">
        <v>214</v>
      </c>
      <c r="H324" s="3">
        <v>1968</v>
      </c>
      <c r="J324" s="42"/>
      <c r="K324" s="42"/>
      <c r="M324" s="2"/>
      <c r="N324" s="3" t="str">
        <f t="shared" si="28"/>
        <v>No</v>
      </c>
      <c r="S324" s="2"/>
      <c r="T324" s="2"/>
      <c r="U324" s="8"/>
      <c r="V324" s="8"/>
      <c r="W324" s="13">
        <f t="shared" si="30"/>
        <v>1</v>
      </c>
      <c r="X324" s="13">
        <f t="shared" si="31"/>
        <v>0</v>
      </c>
      <c r="Y324" s="13">
        <f t="shared" si="32"/>
        <v>0</v>
      </c>
    </row>
    <row r="325" spans="1:25" x14ac:dyDescent="0.2">
      <c r="A325" s="4"/>
      <c r="B325" s="3">
        <f t="shared" si="29"/>
        <v>323</v>
      </c>
      <c r="C325" s="1" t="s">
        <v>213</v>
      </c>
      <c r="D325" s="1" t="s">
        <v>55</v>
      </c>
      <c r="E325" s="3">
        <v>485</v>
      </c>
      <c r="F325" s="1" t="s">
        <v>20</v>
      </c>
      <c r="G325" s="1" t="s">
        <v>214</v>
      </c>
      <c r="H325" s="3">
        <v>1968</v>
      </c>
      <c r="J325" s="42"/>
      <c r="K325" s="42"/>
      <c r="M325" s="2"/>
      <c r="N325" s="3" t="str">
        <f t="shared" si="28"/>
        <v>No</v>
      </c>
      <c r="S325" s="2"/>
      <c r="T325" s="2"/>
      <c r="U325" s="8"/>
      <c r="V325" s="8"/>
      <c r="W325" s="13">
        <f t="shared" si="30"/>
        <v>1</v>
      </c>
      <c r="X325" s="13">
        <f t="shared" si="31"/>
        <v>0</v>
      </c>
      <c r="Y325" s="13">
        <f t="shared" si="32"/>
        <v>0</v>
      </c>
    </row>
    <row r="326" spans="1:25" x14ac:dyDescent="0.2">
      <c r="A326" s="4"/>
      <c r="B326" s="3">
        <f t="shared" si="29"/>
        <v>324</v>
      </c>
      <c r="C326" s="1" t="s">
        <v>213</v>
      </c>
      <c r="D326" s="1" t="s">
        <v>55</v>
      </c>
      <c r="E326" s="3">
        <v>485</v>
      </c>
      <c r="F326" s="1" t="s">
        <v>20</v>
      </c>
      <c r="G326" s="1" t="s">
        <v>214</v>
      </c>
      <c r="H326" s="3">
        <v>1968</v>
      </c>
      <c r="J326" s="42"/>
      <c r="K326" s="42"/>
      <c r="M326" s="2"/>
      <c r="N326" s="3" t="str">
        <f t="shared" si="28"/>
        <v>No</v>
      </c>
      <c r="S326" s="2"/>
      <c r="T326" s="2"/>
      <c r="U326" s="8"/>
      <c r="V326" s="8"/>
      <c r="W326" s="13">
        <f t="shared" si="30"/>
        <v>1</v>
      </c>
      <c r="X326" s="13">
        <f t="shared" si="31"/>
        <v>0</v>
      </c>
      <c r="Y326" s="13">
        <f t="shared" si="32"/>
        <v>0</v>
      </c>
    </row>
    <row r="327" spans="1:25" x14ac:dyDescent="0.2">
      <c r="A327" s="4"/>
      <c r="B327" s="3">
        <f t="shared" si="29"/>
        <v>325</v>
      </c>
      <c r="C327" s="1" t="s">
        <v>213</v>
      </c>
      <c r="D327" s="1" t="s">
        <v>55</v>
      </c>
      <c r="E327" s="3">
        <v>485</v>
      </c>
      <c r="F327" s="1" t="s">
        <v>20</v>
      </c>
      <c r="G327" s="1" t="s">
        <v>214</v>
      </c>
      <c r="H327" s="3">
        <v>1968</v>
      </c>
      <c r="J327" s="42"/>
      <c r="K327" s="42"/>
      <c r="M327" s="2"/>
      <c r="N327" s="3" t="str">
        <f t="shared" ref="N327:N390" si="33">IF(Y327=0,"No","Yes")</f>
        <v>No</v>
      </c>
      <c r="S327" s="2"/>
      <c r="T327" s="2"/>
      <c r="U327" s="8"/>
      <c r="V327" s="8"/>
      <c r="W327" s="13">
        <f t="shared" si="30"/>
        <v>1</v>
      </c>
      <c r="X327" s="13">
        <f t="shared" si="31"/>
        <v>0</v>
      </c>
      <c r="Y327" s="13">
        <f t="shared" si="32"/>
        <v>0</v>
      </c>
    </row>
    <row r="328" spans="1:25" x14ac:dyDescent="0.2">
      <c r="A328" s="4"/>
      <c r="B328" s="3">
        <f t="shared" si="29"/>
        <v>326</v>
      </c>
      <c r="C328" s="1" t="s">
        <v>213</v>
      </c>
      <c r="D328" s="1" t="s">
        <v>55</v>
      </c>
      <c r="E328" s="3">
        <v>485</v>
      </c>
      <c r="F328" s="1" t="s">
        <v>20</v>
      </c>
      <c r="G328" s="1" t="s">
        <v>214</v>
      </c>
      <c r="H328" s="3">
        <v>1968</v>
      </c>
      <c r="J328" s="42"/>
      <c r="K328" s="42"/>
      <c r="M328" s="2"/>
      <c r="N328" s="3" t="str">
        <f t="shared" si="33"/>
        <v>No</v>
      </c>
      <c r="S328" s="2"/>
      <c r="T328" s="2"/>
      <c r="U328" s="8"/>
      <c r="V328" s="8"/>
      <c r="W328" s="13">
        <f t="shared" si="30"/>
        <v>1</v>
      </c>
      <c r="X328" s="13">
        <f t="shared" si="31"/>
        <v>0</v>
      </c>
      <c r="Y328" s="13">
        <f t="shared" si="32"/>
        <v>0</v>
      </c>
    </row>
    <row r="329" spans="1:25" x14ac:dyDescent="0.2">
      <c r="A329" s="4"/>
      <c r="B329" s="3">
        <f t="shared" ref="B329:B392" si="34">1+B328</f>
        <v>327</v>
      </c>
      <c r="C329" s="1" t="s">
        <v>213</v>
      </c>
      <c r="D329" s="1" t="s">
        <v>55</v>
      </c>
      <c r="E329" s="3">
        <v>485</v>
      </c>
      <c r="F329" s="1" t="s">
        <v>20</v>
      </c>
      <c r="G329" s="1" t="s">
        <v>214</v>
      </c>
      <c r="H329" s="3">
        <v>1968</v>
      </c>
      <c r="J329" s="42"/>
      <c r="K329" s="42"/>
      <c r="M329" s="2"/>
      <c r="N329" s="3" t="str">
        <f t="shared" si="33"/>
        <v>No</v>
      </c>
      <c r="S329" s="2"/>
      <c r="T329" s="2"/>
      <c r="U329" s="8"/>
      <c r="V329" s="8"/>
      <c r="W329" s="13">
        <f t="shared" si="30"/>
        <v>1</v>
      </c>
      <c r="X329" s="13">
        <f t="shared" si="31"/>
        <v>0</v>
      </c>
      <c r="Y329" s="13">
        <f t="shared" si="32"/>
        <v>0</v>
      </c>
    </row>
    <row r="330" spans="1:25" x14ac:dyDescent="0.2">
      <c r="A330" s="4"/>
      <c r="B330" s="3">
        <f t="shared" si="34"/>
        <v>328</v>
      </c>
      <c r="C330" s="1" t="s">
        <v>213</v>
      </c>
      <c r="D330" s="1" t="s">
        <v>55</v>
      </c>
      <c r="E330" s="3">
        <v>485</v>
      </c>
      <c r="F330" s="1" t="s">
        <v>20</v>
      </c>
      <c r="G330" s="1" t="s">
        <v>214</v>
      </c>
      <c r="H330" s="3">
        <v>1968</v>
      </c>
      <c r="J330" s="42"/>
      <c r="K330" s="42"/>
      <c r="M330" s="2"/>
      <c r="N330" s="3" t="str">
        <f t="shared" si="33"/>
        <v>No</v>
      </c>
      <c r="S330" s="2"/>
      <c r="T330" s="2"/>
      <c r="U330" s="8"/>
      <c r="V330" s="8"/>
      <c r="W330" s="13">
        <f t="shared" si="30"/>
        <v>1</v>
      </c>
      <c r="X330" s="13">
        <f t="shared" si="31"/>
        <v>0</v>
      </c>
      <c r="Y330" s="13">
        <f t="shared" si="32"/>
        <v>0</v>
      </c>
    </row>
    <row r="331" spans="1:25" x14ac:dyDescent="0.2">
      <c r="A331" s="4"/>
      <c r="B331" s="3">
        <f t="shared" si="34"/>
        <v>329</v>
      </c>
      <c r="C331" s="1" t="s">
        <v>213</v>
      </c>
      <c r="D331" s="1" t="s">
        <v>55</v>
      </c>
      <c r="E331" s="3">
        <v>485</v>
      </c>
      <c r="F331" s="1" t="s">
        <v>20</v>
      </c>
      <c r="G331" s="1" t="s">
        <v>214</v>
      </c>
      <c r="H331" s="3">
        <v>1968</v>
      </c>
      <c r="J331" s="42"/>
      <c r="K331" s="42"/>
      <c r="M331" s="2"/>
      <c r="N331" s="3" t="str">
        <f t="shared" si="33"/>
        <v>No</v>
      </c>
      <c r="S331" s="2"/>
      <c r="T331" s="2"/>
      <c r="U331" s="8"/>
      <c r="V331" s="8"/>
      <c r="W331" s="13">
        <f t="shared" ref="W331:W394" si="35">IF(H331&gt;0,1,0)</f>
        <v>1</v>
      </c>
      <c r="X331" s="13">
        <f t="shared" ref="X331:X394" si="36">IF(2014-H331&gt;50,1,0)</f>
        <v>0</v>
      </c>
      <c r="Y331" s="13">
        <f t="shared" ref="Y331:Y394" si="37">+W331*X331</f>
        <v>0</v>
      </c>
    </row>
    <row r="332" spans="1:25" x14ac:dyDescent="0.2">
      <c r="A332" s="4"/>
      <c r="B332" s="3">
        <f t="shared" si="34"/>
        <v>330</v>
      </c>
      <c r="C332" s="1" t="s">
        <v>213</v>
      </c>
      <c r="D332" s="1" t="s">
        <v>55</v>
      </c>
      <c r="E332" s="3">
        <v>485</v>
      </c>
      <c r="F332" s="1" t="s">
        <v>20</v>
      </c>
      <c r="G332" s="1" t="s">
        <v>214</v>
      </c>
      <c r="H332" s="3">
        <v>1968</v>
      </c>
      <c r="J332" s="42"/>
      <c r="K332" s="42"/>
      <c r="M332" s="2"/>
      <c r="N332" s="3" t="str">
        <f t="shared" si="33"/>
        <v>No</v>
      </c>
      <c r="S332" s="2"/>
      <c r="T332" s="2"/>
      <c r="U332" s="8"/>
      <c r="V332" s="8"/>
      <c r="W332" s="13">
        <f t="shared" si="35"/>
        <v>1</v>
      </c>
      <c r="X332" s="13">
        <f t="shared" si="36"/>
        <v>0</v>
      </c>
      <c r="Y332" s="13">
        <f t="shared" si="37"/>
        <v>0</v>
      </c>
    </row>
    <row r="333" spans="1:25" x14ac:dyDescent="0.2">
      <c r="A333" s="4"/>
      <c r="B333" s="3">
        <f t="shared" si="34"/>
        <v>331</v>
      </c>
      <c r="C333" s="1" t="s">
        <v>213</v>
      </c>
      <c r="D333" s="1" t="s">
        <v>55</v>
      </c>
      <c r="E333" s="3">
        <v>485</v>
      </c>
      <c r="F333" s="1" t="s">
        <v>20</v>
      </c>
      <c r="G333" s="1" t="s">
        <v>214</v>
      </c>
      <c r="H333" s="3">
        <v>1968</v>
      </c>
      <c r="J333" s="42"/>
      <c r="K333" s="42"/>
      <c r="M333" s="2"/>
      <c r="N333" s="3" t="str">
        <f t="shared" si="33"/>
        <v>No</v>
      </c>
      <c r="S333" s="2"/>
      <c r="T333" s="2"/>
      <c r="U333" s="8"/>
      <c r="V333" s="8"/>
      <c r="W333" s="13">
        <f t="shared" si="35"/>
        <v>1</v>
      </c>
      <c r="X333" s="13">
        <f t="shared" si="36"/>
        <v>0</v>
      </c>
      <c r="Y333" s="13">
        <f t="shared" si="37"/>
        <v>0</v>
      </c>
    </row>
    <row r="334" spans="1:25" x14ac:dyDescent="0.2">
      <c r="A334" s="4"/>
      <c r="B334" s="3">
        <f t="shared" si="34"/>
        <v>332</v>
      </c>
      <c r="C334" s="1" t="s">
        <v>213</v>
      </c>
      <c r="D334" s="1" t="s">
        <v>55</v>
      </c>
      <c r="E334" s="3">
        <v>485</v>
      </c>
      <c r="F334" s="1" t="s">
        <v>20</v>
      </c>
      <c r="G334" s="1" t="s">
        <v>214</v>
      </c>
      <c r="H334" s="3">
        <v>1968</v>
      </c>
      <c r="J334" s="42"/>
      <c r="K334" s="42"/>
      <c r="M334" s="2"/>
      <c r="N334" s="3" t="str">
        <f t="shared" si="33"/>
        <v>No</v>
      </c>
      <c r="S334" s="2"/>
      <c r="T334" s="2"/>
      <c r="U334" s="8"/>
      <c r="V334" s="8"/>
      <c r="W334" s="13">
        <f t="shared" si="35"/>
        <v>1</v>
      </c>
      <c r="X334" s="13">
        <f t="shared" si="36"/>
        <v>0</v>
      </c>
      <c r="Y334" s="13">
        <f t="shared" si="37"/>
        <v>0</v>
      </c>
    </row>
    <row r="335" spans="1:25" x14ac:dyDescent="0.2">
      <c r="A335" s="4"/>
      <c r="B335" s="3">
        <f t="shared" si="34"/>
        <v>333</v>
      </c>
      <c r="C335" s="1" t="s">
        <v>213</v>
      </c>
      <c r="D335" s="1" t="s">
        <v>55</v>
      </c>
      <c r="E335" s="3">
        <v>485</v>
      </c>
      <c r="F335" s="1" t="s">
        <v>20</v>
      </c>
      <c r="G335" s="1" t="s">
        <v>214</v>
      </c>
      <c r="H335" s="3">
        <v>1968</v>
      </c>
      <c r="J335" s="42"/>
      <c r="K335" s="42"/>
      <c r="M335" s="2"/>
      <c r="N335" s="3" t="str">
        <f t="shared" si="33"/>
        <v>No</v>
      </c>
      <c r="S335" s="2"/>
      <c r="T335" s="2"/>
      <c r="U335" s="8"/>
      <c r="V335" s="8"/>
      <c r="W335" s="13">
        <f t="shared" si="35"/>
        <v>1</v>
      </c>
      <c r="X335" s="13">
        <f t="shared" si="36"/>
        <v>0</v>
      </c>
      <c r="Y335" s="13">
        <f t="shared" si="37"/>
        <v>0</v>
      </c>
    </row>
    <row r="336" spans="1:25" x14ac:dyDescent="0.2">
      <c r="A336" s="4"/>
      <c r="B336" s="3">
        <f t="shared" si="34"/>
        <v>334</v>
      </c>
      <c r="C336" s="1" t="s">
        <v>213</v>
      </c>
      <c r="D336" s="1" t="s">
        <v>55</v>
      </c>
      <c r="E336" s="3">
        <v>485</v>
      </c>
      <c r="F336" s="1" t="s">
        <v>20</v>
      </c>
      <c r="G336" s="1" t="s">
        <v>214</v>
      </c>
      <c r="H336" s="3">
        <v>1968</v>
      </c>
      <c r="J336" s="42"/>
      <c r="K336" s="42"/>
      <c r="M336" s="2"/>
      <c r="N336" s="3" t="str">
        <f t="shared" si="33"/>
        <v>No</v>
      </c>
      <c r="S336" s="2"/>
      <c r="T336" s="2"/>
      <c r="U336" s="8"/>
      <c r="V336" s="8"/>
      <c r="W336" s="13">
        <f t="shared" si="35"/>
        <v>1</v>
      </c>
      <c r="X336" s="13">
        <f t="shared" si="36"/>
        <v>0</v>
      </c>
      <c r="Y336" s="13">
        <f t="shared" si="37"/>
        <v>0</v>
      </c>
    </row>
    <row r="337" spans="1:25" x14ac:dyDescent="0.2">
      <c r="A337" s="4"/>
      <c r="B337" s="3">
        <f t="shared" si="34"/>
        <v>335</v>
      </c>
      <c r="C337" s="1" t="s">
        <v>213</v>
      </c>
      <c r="D337" s="1" t="s">
        <v>55</v>
      </c>
      <c r="E337" s="3">
        <v>485</v>
      </c>
      <c r="F337" s="1" t="s">
        <v>20</v>
      </c>
      <c r="G337" s="1" t="s">
        <v>214</v>
      </c>
      <c r="H337" s="3">
        <v>1968</v>
      </c>
      <c r="J337" s="42"/>
      <c r="K337" s="42"/>
      <c r="M337" s="2"/>
      <c r="N337" s="3" t="str">
        <f t="shared" si="33"/>
        <v>No</v>
      </c>
      <c r="S337" s="2"/>
      <c r="T337" s="2"/>
      <c r="U337" s="8"/>
      <c r="V337" s="8"/>
      <c r="W337" s="13">
        <f t="shared" si="35"/>
        <v>1</v>
      </c>
      <c r="X337" s="13">
        <f t="shared" si="36"/>
        <v>0</v>
      </c>
      <c r="Y337" s="13">
        <f t="shared" si="37"/>
        <v>0</v>
      </c>
    </row>
    <row r="338" spans="1:25" x14ac:dyDescent="0.2">
      <c r="A338" s="4"/>
      <c r="B338" s="3">
        <f t="shared" si="34"/>
        <v>336</v>
      </c>
      <c r="C338" s="1" t="s">
        <v>213</v>
      </c>
      <c r="D338" s="1" t="s">
        <v>55</v>
      </c>
      <c r="E338" s="3">
        <v>485</v>
      </c>
      <c r="F338" s="1" t="s">
        <v>20</v>
      </c>
      <c r="G338" s="1" t="s">
        <v>214</v>
      </c>
      <c r="H338" s="3">
        <v>1968</v>
      </c>
      <c r="J338" s="42"/>
      <c r="K338" s="42"/>
      <c r="M338" s="2"/>
      <c r="N338" s="3" t="str">
        <f t="shared" si="33"/>
        <v>No</v>
      </c>
      <c r="S338" s="2"/>
      <c r="T338" s="2"/>
      <c r="U338" s="8"/>
      <c r="V338" s="8"/>
      <c r="W338" s="13">
        <f t="shared" si="35"/>
        <v>1</v>
      </c>
      <c r="X338" s="13">
        <f t="shared" si="36"/>
        <v>0</v>
      </c>
      <c r="Y338" s="13">
        <f t="shared" si="37"/>
        <v>0</v>
      </c>
    </row>
    <row r="339" spans="1:25" x14ac:dyDescent="0.2">
      <c r="A339" s="4"/>
      <c r="B339" s="3">
        <f t="shared" si="34"/>
        <v>337</v>
      </c>
      <c r="C339" s="1" t="s">
        <v>213</v>
      </c>
      <c r="D339" s="1" t="s">
        <v>55</v>
      </c>
      <c r="E339" s="3">
        <v>485</v>
      </c>
      <c r="F339" s="1" t="s">
        <v>20</v>
      </c>
      <c r="G339" s="1" t="s">
        <v>214</v>
      </c>
      <c r="H339" s="3">
        <v>1968</v>
      </c>
      <c r="J339" s="42"/>
      <c r="K339" s="42"/>
      <c r="M339" s="2"/>
      <c r="N339" s="3" t="str">
        <f t="shared" si="33"/>
        <v>No</v>
      </c>
      <c r="S339" s="2"/>
      <c r="T339" s="2"/>
      <c r="U339" s="8"/>
      <c r="V339" s="8"/>
      <c r="W339" s="13">
        <f t="shared" si="35"/>
        <v>1</v>
      </c>
      <c r="X339" s="13">
        <f t="shared" si="36"/>
        <v>0</v>
      </c>
      <c r="Y339" s="13">
        <f t="shared" si="37"/>
        <v>0</v>
      </c>
    </row>
    <row r="340" spans="1:25" x14ac:dyDescent="0.2">
      <c r="A340" s="4"/>
      <c r="B340" s="3">
        <f t="shared" si="34"/>
        <v>338</v>
      </c>
      <c r="C340" s="1" t="s">
        <v>213</v>
      </c>
      <c r="D340" s="1" t="s">
        <v>55</v>
      </c>
      <c r="E340" s="3">
        <v>485</v>
      </c>
      <c r="F340" s="1" t="s">
        <v>20</v>
      </c>
      <c r="G340" s="1" t="s">
        <v>214</v>
      </c>
      <c r="H340" s="3">
        <v>1968</v>
      </c>
      <c r="J340" s="42"/>
      <c r="K340" s="42"/>
      <c r="M340" s="2"/>
      <c r="N340" s="3" t="str">
        <f t="shared" si="33"/>
        <v>No</v>
      </c>
      <c r="S340" s="2"/>
      <c r="T340" s="2"/>
      <c r="U340" s="8"/>
      <c r="V340" s="8"/>
      <c r="W340" s="13">
        <f t="shared" si="35"/>
        <v>1</v>
      </c>
      <c r="X340" s="13">
        <f t="shared" si="36"/>
        <v>0</v>
      </c>
      <c r="Y340" s="13">
        <f t="shared" si="37"/>
        <v>0</v>
      </c>
    </row>
    <row r="341" spans="1:25" x14ac:dyDescent="0.2">
      <c r="A341" s="4"/>
      <c r="B341" s="3">
        <f t="shared" si="34"/>
        <v>339</v>
      </c>
      <c r="C341" s="1" t="s">
        <v>213</v>
      </c>
      <c r="D341" s="1" t="s">
        <v>55</v>
      </c>
      <c r="E341" s="3">
        <v>485</v>
      </c>
      <c r="F341" s="1" t="s">
        <v>20</v>
      </c>
      <c r="G341" s="1" t="s">
        <v>214</v>
      </c>
      <c r="H341" s="3">
        <v>1968</v>
      </c>
      <c r="J341" s="42"/>
      <c r="K341" s="42"/>
      <c r="M341" s="2"/>
      <c r="N341" s="3" t="str">
        <f t="shared" si="33"/>
        <v>No</v>
      </c>
      <c r="S341" s="2"/>
      <c r="T341" s="2"/>
      <c r="U341" s="8"/>
      <c r="V341" s="8"/>
      <c r="W341" s="13">
        <f t="shared" si="35"/>
        <v>1</v>
      </c>
      <c r="X341" s="13">
        <f t="shared" si="36"/>
        <v>0</v>
      </c>
      <c r="Y341" s="13">
        <f t="shared" si="37"/>
        <v>0</v>
      </c>
    </row>
    <row r="342" spans="1:25" x14ac:dyDescent="0.2">
      <c r="A342" s="4"/>
      <c r="B342" s="3">
        <f t="shared" si="34"/>
        <v>340</v>
      </c>
      <c r="C342" s="1" t="s">
        <v>213</v>
      </c>
      <c r="D342" s="1" t="s">
        <v>55</v>
      </c>
      <c r="E342" s="3">
        <v>485</v>
      </c>
      <c r="F342" s="1" t="s">
        <v>20</v>
      </c>
      <c r="G342" s="1" t="s">
        <v>214</v>
      </c>
      <c r="H342" s="3">
        <v>1968</v>
      </c>
      <c r="J342" s="42"/>
      <c r="K342" s="42"/>
      <c r="M342" s="2"/>
      <c r="N342" s="3" t="str">
        <f t="shared" si="33"/>
        <v>No</v>
      </c>
      <c r="S342" s="2"/>
      <c r="T342" s="2"/>
      <c r="U342" s="8"/>
      <c r="V342" s="8"/>
      <c r="W342" s="13">
        <f t="shared" si="35"/>
        <v>1</v>
      </c>
      <c r="X342" s="13">
        <f t="shared" si="36"/>
        <v>0</v>
      </c>
      <c r="Y342" s="13">
        <f t="shared" si="37"/>
        <v>0</v>
      </c>
    </row>
    <row r="343" spans="1:25" x14ac:dyDescent="0.2">
      <c r="A343" s="4"/>
      <c r="B343" s="3">
        <f t="shared" si="34"/>
        <v>341</v>
      </c>
      <c r="C343" s="1" t="s">
        <v>213</v>
      </c>
      <c r="D343" s="1" t="s">
        <v>55</v>
      </c>
      <c r="E343" s="3">
        <v>485</v>
      </c>
      <c r="F343" s="1" t="s">
        <v>20</v>
      </c>
      <c r="G343" s="1" t="s">
        <v>214</v>
      </c>
      <c r="H343" s="3">
        <v>1968</v>
      </c>
      <c r="J343" s="42"/>
      <c r="K343" s="42"/>
      <c r="M343" s="2"/>
      <c r="N343" s="3" t="str">
        <f t="shared" si="33"/>
        <v>No</v>
      </c>
      <c r="S343" s="2"/>
      <c r="T343" s="2"/>
      <c r="U343" s="8"/>
      <c r="V343" s="8"/>
      <c r="W343" s="13">
        <f t="shared" si="35"/>
        <v>1</v>
      </c>
      <c r="X343" s="13">
        <f t="shared" si="36"/>
        <v>0</v>
      </c>
      <c r="Y343" s="13">
        <f t="shared" si="37"/>
        <v>0</v>
      </c>
    </row>
    <row r="344" spans="1:25" x14ac:dyDescent="0.2">
      <c r="A344" s="4"/>
      <c r="B344" s="3">
        <f t="shared" si="34"/>
        <v>342</v>
      </c>
      <c r="C344" s="1" t="s">
        <v>213</v>
      </c>
      <c r="D344" s="1" t="s">
        <v>55</v>
      </c>
      <c r="E344" s="3">
        <v>485</v>
      </c>
      <c r="F344" s="1" t="s">
        <v>20</v>
      </c>
      <c r="G344" s="1" t="s">
        <v>214</v>
      </c>
      <c r="H344" s="3">
        <v>1968</v>
      </c>
      <c r="J344" s="42"/>
      <c r="K344" s="42"/>
      <c r="M344" s="2"/>
      <c r="N344" s="3" t="str">
        <f t="shared" si="33"/>
        <v>No</v>
      </c>
      <c r="S344" s="2"/>
      <c r="T344" s="2"/>
      <c r="U344" s="8"/>
      <c r="V344" s="8"/>
      <c r="W344" s="13">
        <f t="shared" si="35"/>
        <v>1</v>
      </c>
      <c r="X344" s="13">
        <f t="shared" si="36"/>
        <v>0</v>
      </c>
      <c r="Y344" s="13">
        <f t="shared" si="37"/>
        <v>0</v>
      </c>
    </row>
    <row r="345" spans="1:25" x14ac:dyDescent="0.2">
      <c r="A345" s="4"/>
      <c r="B345" s="3">
        <f t="shared" si="34"/>
        <v>343</v>
      </c>
      <c r="C345" s="1" t="s">
        <v>213</v>
      </c>
      <c r="D345" s="1" t="s">
        <v>55</v>
      </c>
      <c r="E345" s="3">
        <v>485</v>
      </c>
      <c r="F345" s="1" t="s">
        <v>20</v>
      </c>
      <c r="G345" s="1" t="s">
        <v>214</v>
      </c>
      <c r="H345" s="3">
        <v>1968</v>
      </c>
      <c r="J345" s="42"/>
      <c r="K345" s="42"/>
      <c r="M345" s="2"/>
      <c r="N345" s="3" t="str">
        <f t="shared" si="33"/>
        <v>No</v>
      </c>
      <c r="S345" s="2"/>
      <c r="T345" s="2"/>
      <c r="U345" s="8"/>
      <c r="V345" s="8"/>
      <c r="W345" s="13">
        <f t="shared" si="35"/>
        <v>1</v>
      </c>
      <c r="X345" s="13">
        <f t="shared" si="36"/>
        <v>0</v>
      </c>
      <c r="Y345" s="13">
        <f t="shared" si="37"/>
        <v>0</v>
      </c>
    </row>
    <row r="346" spans="1:25" x14ac:dyDescent="0.2">
      <c r="A346" s="4"/>
      <c r="B346" s="3">
        <f t="shared" si="34"/>
        <v>344</v>
      </c>
      <c r="C346" s="1" t="s">
        <v>213</v>
      </c>
      <c r="D346" s="1" t="s">
        <v>55</v>
      </c>
      <c r="E346" s="3">
        <v>485</v>
      </c>
      <c r="F346" s="1" t="s">
        <v>20</v>
      </c>
      <c r="G346" s="1" t="s">
        <v>214</v>
      </c>
      <c r="H346" s="3">
        <v>1968</v>
      </c>
      <c r="J346" s="42"/>
      <c r="K346" s="42"/>
      <c r="M346" s="2"/>
      <c r="N346" s="3" t="str">
        <f t="shared" si="33"/>
        <v>No</v>
      </c>
      <c r="S346" s="2"/>
      <c r="T346" s="2"/>
      <c r="U346" s="8"/>
      <c r="V346" s="8"/>
      <c r="W346" s="13">
        <f t="shared" si="35"/>
        <v>1</v>
      </c>
      <c r="X346" s="13">
        <f t="shared" si="36"/>
        <v>0</v>
      </c>
      <c r="Y346" s="13">
        <f t="shared" si="37"/>
        <v>0</v>
      </c>
    </row>
    <row r="347" spans="1:25" x14ac:dyDescent="0.2">
      <c r="A347" s="4"/>
      <c r="B347" s="3">
        <f t="shared" si="34"/>
        <v>345</v>
      </c>
      <c r="C347" s="1" t="s">
        <v>213</v>
      </c>
      <c r="D347" s="1" t="s">
        <v>55</v>
      </c>
      <c r="E347" s="3">
        <v>485</v>
      </c>
      <c r="F347" s="1" t="s">
        <v>20</v>
      </c>
      <c r="G347" s="1" t="s">
        <v>214</v>
      </c>
      <c r="H347" s="3">
        <v>1968</v>
      </c>
      <c r="J347" s="42"/>
      <c r="K347" s="42"/>
      <c r="M347" s="2"/>
      <c r="N347" s="3" t="str">
        <f t="shared" si="33"/>
        <v>No</v>
      </c>
      <c r="S347" s="2"/>
      <c r="T347" s="2"/>
      <c r="U347" s="8"/>
      <c r="V347" s="8"/>
      <c r="W347" s="13">
        <f t="shared" si="35"/>
        <v>1</v>
      </c>
      <c r="X347" s="13">
        <f t="shared" si="36"/>
        <v>0</v>
      </c>
      <c r="Y347" s="13">
        <f t="shared" si="37"/>
        <v>0</v>
      </c>
    </row>
    <row r="348" spans="1:25" x14ac:dyDescent="0.2">
      <c r="A348" s="4"/>
      <c r="B348" s="3">
        <f t="shared" si="34"/>
        <v>346</v>
      </c>
      <c r="C348" s="1" t="s">
        <v>213</v>
      </c>
      <c r="D348" s="1" t="s">
        <v>55</v>
      </c>
      <c r="E348" s="3">
        <v>485</v>
      </c>
      <c r="F348" s="1" t="s">
        <v>20</v>
      </c>
      <c r="G348" s="1" t="s">
        <v>214</v>
      </c>
      <c r="H348" s="3">
        <v>1968</v>
      </c>
      <c r="J348" s="42"/>
      <c r="K348" s="42"/>
      <c r="M348" s="2"/>
      <c r="N348" s="3" t="str">
        <f t="shared" si="33"/>
        <v>No</v>
      </c>
      <c r="S348" s="2"/>
      <c r="T348" s="2"/>
      <c r="U348" s="8"/>
      <c r="V348" s="8"/>
      <c r="W348" s="13">
        <f t="shared" si="35"/>
        <v>1</v>
      </c>
      <c r="X348" s="13">
        <f t="shared" si="36"/>
        <v>0</v>
      </c>
      <c r="Y348" s="13">
        <f t="shared" si="37"/>
        <v>0</v>
      </c>
    </row>
    <row r="349" spans="1:25" x14ac:dyDescent="0.2">
      <c r="A349" s="4"/>
      <c r="B349" s="3">
        <f t="shared" si="34"/>
        <v>347</v>
      </c>
      <c r="C349" s="1" t="s">
        <v>213</v>
      </c>
      <c r="D349" s="1" t="s">
        <v>55</v>
      </c>
      <c r="E349" s="3">
        <v>485</v>
      </c>
      <c r="F349" s="1" t="s">
        <v>20</v>
      </c>
      <c r="G349" s="1" t="s">
        <v>214</v>
      </c>
      <c r="H349" s="3">
        <v>1968</v>
      </c>
      <c r="J349" s="42"/>
      <c r="K349" s="42"/>
      <c r="M349" s="2"/>
      <c r="N349" s="3" t="str">
        <f t="shared" si="33"/>
        <v>No</v>
      </c>
      <c r="S349" s="2"/>
      <c r="T349" s="2"/>
      <c r="U349" s="8"/>
      <c r="V349" s="8"/>
      <c r="W349" s="13">
        <f t="shared" si="35"/>
        <v>1</v>
      </c>
      <c r="X349" s="13">
        <f t="shared" si="36"/>
        <v>0</v>
      </c>
      <c r="Y349" s="13">
        <f t="shared" si="37"/>
        <v>0</v>
      </c>
    </row>
    <row r="350" spans="1:25" x14ac:dyDescent="0.2">
      <c r="A350" s="4"/>
      <c r="B350" s="3">
        <f t="shared" si="34"/>
        <v>348</v>
      </c>
      <c r="C350" s="1" t="s">
        <v>213</v>
      </c>
      <c r="D350" s="1" t="s">
        <v>55</v>
      </c>
      <c r="E350" s="3">
        <v>485</v>
      </c>
      <c r="F350" s="1" t="s">
        <v>20</v>
      </c>
      <c r="G350" s="1" t="s">
        <v>214</v>
      </c>
      <c r="H350" s="3">
        <v>1968</v>
      </c>
      <c r="J350" s="42"/>
      <c r="K350" s="42"/>
      <c r="M350" s="2"/>
      <c r="N350" s="3" t="str">
        <f t="shared" si="33"/>
        <v>No</v>
      </c>
      <c r="S350" s="2"/>
      <c r="T350" s="2"/>
      <c r="U350" s="8"/>
      <c r="V350" s="8"/>
      <c r="W350" s="13">
        <f t="shared" si="35"/>
        <v>1</v>
      </c>
      <c r="X350" s="13">
        <f t="shared" si="36"/>
        <v>0</v>
      </c>
      <c r="Y350" s="13">
        <f t="shared" si="37"/>
        <v>0</v>
      </c>
    </row>
    <row r="351" spans="1:25" x14ac:dyDescent="0.2">
      <c r="A351" s="4"/>
      <c r="B351" s="3">
        <f t="shared" si="34"/>
        <v>349</v>
      </c>
      <c r="C351" s="1" t="s">
        <v>213</v>
      </c>
      <c r="D351" s="1" t="s">
        <v>55</v>
      </c>
      <c r="E351" s="3">
        <v>485</v>
      </c>
      <c r="F351" s="1" t="s">
        <v>20</v>
      </c>
      <c r="G351" s="1" t="s">
        <v>214</v>
      </c>
      <c r="H351" s="3">
        <v>1968</v>
      </c>
      <c r="J351" s="42"/>
      <c r="K351" s="42"/>
      <c r="M351" s="2"/>
      <c r="N351" s="3" t="str">
        <f t="shared" si="33"/>
        <v>No</v>
      </c>
      <c r="S351" s="2"/>
      <c r="T351" s="2"/>
      <c r="U351" s="8"/>
      <c r="V351" s="8"/>
      <c r="W351" s="13">
        <f t="shared" si="35"/>
        <v>1</v>
      </c>
      <c r="X351" s="13">
        <f t="shared" si="36"/>
        <v>0</v>
      </c>
      <c r="Y351" s="13">
        <f t="shared" si="37"/>
        <v>0</v>
      </c>
    </row>
    <row r="352" spans="1:25" x14ac:dyDescent="0.2">
      <c r="A352" s="4"/>
      <c r="B352" s="3">
        <f t="shared" si="34"/>
        <v>350</v>
      </c>
      <c r="C352" s="1" t="s">
        <v>213</v>
      </c>
      <c r="D352" s="1" t="s">
        <v>55</v>
      </c>
      <c r="E352" s="3">
        <v>485</v>
      </c>
      <c r="F352" s="1" t="s">
        <v>20</v>
      </c>
      <c r="G352" s="1" t="s">
        <v>214</v>
      </c>
      <c r="H352" s="3">
        <v>1968</v>
      </c>
      <c r="J352" s="42"/>
      <c r="K352" s="42"/>
      <c r="M352" s="2"/>
      <c r="N352" s="3" t="str">
        <f t="shared" si="33"/>
        <v>No</v>
      </c>
      <c r="S352" s="2"/>
      <c r="T352" s="2"/>
      <c r="U352" s="8"/>
      <c r="V352" s="8"/>
      <c r="W352" s="13">
        <f t="shared" si="35"/>
        <v>1</v>
      </c>
      <c r="X352" s="13">
        <f t="shared" si="36"/>
        <v>0</v>
      </c>
      <c r="Y352" s="13">
        <f t="shared" si="37"/>
        <v>0</v>
      </c>
    </row>
    <row r="353" spans="1:25" x14ac:dyDescent="0.2">
      <c r="A353" s="4"/>
      <c r="B353" s="3">
        <f t="shared" si="34"/>
        <v>351</v>
      </c>
      <c r="C353" s="1" t="s">
        <v>213</v>
      </c>
      <c r="D353" s="1" t="s">
        <v>55</v>
      </c>
      <c r="E353" s="3">
        <v>485</v>
      </c>
      <c r="F353" s="1" t="s">
        <v>20</v>
      </c>
      <c r="G353" s="1" t="s">
        <v>214</v>
      </c>
      <c r="H353" s="3">
        <v>1968</v>
      </c>
      <c r="J353" s="42"/>
      <c r="K353" s="42"/>
      <c r="M353" s="2"/>
      <c r="N353" s="3" t="str">
        <f t="shared" si="33"/>
        <v>No</v>
      </c>
      <c r="S353" s="2"/>
      <c r="T353" s="2"/>
      <c r="U353" s="8"/>
      <c r="V353" s="8"/>
      <c r="W353" s="13">
        <f t="shared" si="35"/>
        <v>1</v>
      </c>
      <c r="X353" s="13">
        <f t="shared" si="36"/>
        <v>0</v>
      </c>
      <c r="Y353" s="13">
        <f t="shared" si="37"/>
        <v>0</v>
      </c>
    </row>
    <row r="354" spans="1:25" x14ac:dyDescent="0.2">
      <c r="A354" s="4"/>
      <c r="B354" s="3">
        <f t="shared" si="34"/>
        <v>352</v>
      </c>
      <c r="C354" s="1" t="s">
        <v>213</v>
      </c>
      <c r="D354" s="1" t="s">
        <v>55</v>
      </c>
      <c r="E354" s="3">
        <v>485</v>
      </c>
      <c r="F354" s="1" t="s">
        <v>20</v>
      </c>
      <c r="G354" s="1" t="s">
        <v>214</v>
      </c>
      <c r="H354" s="3">
        <v>1968</v>
      </c>
      <c r="J354" s="42"/>
      <c r="K354" s="42"/>
      <c r="M354" s="2"/>
      <c r="N354" s="3" t="str">
        <f t="shared" si="33"/>
        <v>No</v>
      </c>
      <c r="S354" s="2"/>
      <c r="T354" s="2"/>
      <c r="U354" s="8"/>
      <c r="V354" s="8"/>
      <c r="W354" s="13">
        <f t="shared" si="35"/>
        <v>1</v>
      </c>
      <c r="X354" s="13">
        <f t="shared" si="36"/>
        <v>0</v>
      </c>
      <c r="Y354" s="13">
        <f t="shared" si="37"/>
        <v>0</v>
      </c>
    </row>
    <row r="355" spans="1:25" x14ac:dyDescent="0.2">
      <c r="A355" s="4"/>
      <c r="B355" s="3">
        <f t="shared" si="34"/>
        <v>353</v>
      </c>
      <c r="C355" s="1" t="s">
        <v>213</v>
      </c>
      <c r="D355" s="1" t="s">
        <v>55</v>
      </c>
      <c r="E355" s="3">
        <v>485</v>
      </c>
      <c r="F355" s="1" t="s">
        <v>20</v>
      </c>
      <c r="G355" s="1" t="s">
        <v>214</v>
      </c>
      <c r="H355" s="3">
        <v>1968</v>
      </c>
      <c r="J355" s="42"/>
      <c r="K355" s="42"/>
      <c r="M355" s="2"/>
      <c r="N355" s="3" t="str">
        <f t="shared" si="33"/>
        <v>No</v>
      </c>
      <c r="S355" s="2"/>
      <c r="T355" s="2"/>
      <c r="U355" s="8"/>
      <c r="V355" s="8"/>
      <c r="W355" s="13">
        <f t="shared" si="35"/>
        <v>1</v>
      </c>
      <c r="X355" s="13">
        <f t="shared" si="36"/>
        <v>0</v>
      </c>
      <c r="Y355" s="13">
        <f t="shared" si="37"/>
        <v>0</v>
      </c>
    </row>
    <row r="356" spans="1:25" x14ac:dyDescent="0.2">
      <c r="A356" s="4"/>
      <c r="B356" s="3">
        <f t="shared" si="34"/>
        <v>354</v>
      </c>
      <c r="C356" s="1" t="s">
        <v>213</v>
      </c>
      <c r="D356" s="1" t="s">
        <v>55</v>
      </c>
      <c r="E356" s="3">
        <v>485</v>
      </c>
      <c r="F356" s="1" t="s">
        <v>20</v>
      </c>
      <c r="G356" s="1" t="s">
        <v>214</v>
      </c>
      <c r="H356" s="3">
        <v>1968</v>
      </c>
      <c r="J356" s="42"/>
      <c r="K356" s="42"/>
      <c r="M356" s="2"/>
      <c r="N356" s="3" t="str">
        <f t="shared" si="33"/>
        <v>No</v>
      </c>
      <c r="S356" s="2"/>
      <c r="T356" s="2"/>
      <c r="U356" s="8"/>
      <c r="V356" s="8"/>
      <c r="W356" s="13">
        <f t="shared" si="35"/>
        <v>1</v>
      </c>
      <c r="X356" s="13">
        <f t="shared" si="36"/>
        <v>0</v>
      </c>
      <c r="Y356" s="13">
        <f t="shared" si="37"/>
        <v>0</v>
      </c>
    </row>
    <row r="357" spans="1:25" x14ac:dyDescent="0.2">
      <c r="A357" s="4"/>
      <c r="B357" s="3">
        <f t="shared" si="34"/>
        <v>355</v>
      </c>
      <c r="C357" s="1" t="s">
        <v>213</v>
      </c>
      <c r="D357" s="1" t="s">
        <v>55</v>
      </c>
      <c r="E357" s="3">
        <v>485</v>
      </c>
      <c r="F357" s="1" t="s">
        <v>20</v>
      </c>
      <c r="G357" s="1" t="s">
        <v>214</v>
      </c>
      <c r="H357" s="3">
        <v>1968</v>
      </c>
      <c r="J357" s="42"/>
      <c r="K357" s="42"/>
      <c r="M357" s="2"/>
      <c r="N357" s="3" t="str">
        <f t="shared" si="33"/>
        <v>No</v>
      </c>
      <c r="S357" s="2"/>
      <c r="T357" s="2"/>
      <c r="U357" s="8"/>
      <c r="V357" s="8"/>
      <c r="W357" s="13">
        <f t="shared" si="35"/>
        <v>1</v>
      </c>
      <c r="X357" s="13">
        <f t="shared" si="36"/>
        <v>0</v>
      </c>
      <c r="Y357" s="13">
        <f t="shared" si="37"/>
        <v>0</v>
      </c>
    </row>
    <row r="358" spans="1:25" x14ac:dyDescent="0.2">
      <c r="A358" s="4"/>
      <c r="B358" s="3">
        <f t="shared" si="34"/>
        <v>356</v>
      </c>
      <c r="C358" s="1" t="s">
        <v>213</v>
      </c>
      <c r="D358" s="1" t="s">
        <v>55</v>
      </c>
      <c r="E358" s="3">
        <v>485</v>
      </c>
      <c r="F358" s="1" t="s">
        <v>20</v>
      </c>
      <c r="G358" s="1" t="s">
        <v>214</v>
      </c>
      <c r="H358" s="3">
        <v>1968</v>
      </c>
      <c r="J358" s="42"/>
      <c r="K358" s="42"/>
      <c r="M358" s="2"/>
      <c r="N358" s="3" t="str">
        <f t="shared" si="33"/>
        <v>No</v>
      </c>
      <c r="S358" s="2"/>
      <c r="T358" s="2"/>
      <c r="U358" s="8"/>
      <c r="V358" s="8"/>
      <c r="W358" s="13">
        <f t="shared" si="35"/>
        <v>1</v>
      </c>
      <c r="X358" s="13">
        <f t="shared" si="36"/>
        <v>0</v>
      </c>
      <c r="Y358" s="13">
        <f t="shared" si="37"/>
        <v>0</v>
      </c>
    </row>
    <row r="359" spans="1:25" x14ac:dyDescent="0.2">
      <c r="A359" s="4"/>
      <c r="B359" s="3">
        <f t="shared" si="34"/>
        <v>357</v>
      </c>
      <c r="C359" s="1" t="s">
        <v>213</v>
      </c>
      <c r="D359" s="1" t="s">
        <v>55</v>
      </c>
      <c r="E359" s="3">
        <v>485</v>
      </c>
      <c r="F359" s="1" t="s">
        <v>20</v>
      </c>
      <c r="G359" s="1" t="s">
        <v>214</v>
      </c>
      <c r="H359" s="3">
        <v>1968</v>
      </c>
      <c r="J359" s="42"/>
      <c r="K359" s="42"/>
      <c r="M359" s="2"/>
      <c r="N359" s="3" t="str">
        <f t="shared" si="33"/>
        <v>No</v>
      </c>
      <c r="S359" s="2"/>
      <c r="T359" s="2"/>
      <c r="U359" s="8"/>
      <c r="V359" s="8"/>
      <c r="W359" s="13">
        <f t="shared" si="35"/>
        <v>1</v>
      </c>
      <c r="X359" s="13">
        <f t="shared" si="36"/>
        <v>0</v>
      </c>
      <c r="Y359" s="13">
        <f t="shared" si="37"/>
        <v>0</v>
      </c>
    </row>
    <row r="360" spans="1:25" x14ac:dyDescent="0.2">
      <c r="A360" s="4"/>
      <c r="B360" s="3">
        <f t="shared" si="34"/>
        <v>358</v>
      </c>
      <c r="C360" s="1" t="s">
        <v>213</v>
      </c>
      <c r="D360" s="1" t="s">
        <v>55</v>
      </c>
      <c r="E360" s="3">
        <v>485</v>
      </c>
      <c r="F360" s="1" t="s">
        <v>20</v>
      </c>
      <c r="G360" s="1" t="s">
        <v>214</v>
      </c>
      <c r="H360" s="3">
        <v>1968</v>
      </c>
      <c r="J360" s="42"/>
      <c r="K360" s="42"/>
      <c r="M360" s="2"/>
      <c r="N360" s="3" t="str">
        <f t="shared" si="33"/>
        <v>No</v>
      </c>
      <c r="S360" s="2"/>
      <c r="T360" s="2"/>
      <c r="U360" s="8"/>
      <c r="V360" s="8"/>
      <c r="W360" s="13">
        <f t="shared" si="35"/>
        <v>1</v>
      </c>
      <c r="X360" s="13">
        <f t="shared" si="36"/>
        <v>0</v>
      </c>
      <c r="Y360" s="13">
        <f t="shared" si="37"/>
        <v>0</v>
      </c>
    </row>
    <row r="361" spans="1:25" x14ac:dyDescent="0.2">
      <c r="A361" s="4"/>
      <c r="B361" s="3">
        <f t="shared" si="34"/>
        <v>359</v>
      </c>
      <c r="C361" s="1" t="s">
        <v>213</v>
      </c>
      <c r="D361" s="1" t="s">
        <v>55</v>
      </c>
      <c r="E361" s="3">
        <v>485</v>
      </c>
      <c r="F361" s="1" t="s">
        <v>20</v>
      </c>
      <c r="G361" s="1" t="s">
        <v>214</v>
      </c>
      <c r="H361" s="3">
        <v>1968</v>
      </c>
      <c r="J361" s="42"/>
      <c r="K361" s="42"/>
      <c r="M361" s="2"/>
      <c r="N361" s="3" t="str">
        <f t="shared" si="33"/>
        <v>No</v>
      </c>
      <c r="S361" s="2"/>
      <c r="T361" s="2"/>
      <c r="U361" s="8"/>
      <c r="V361" s="8"/>
      <c r="W361" s="13">
        <f t="shared" si="35"/>
        <v>1</v>
      </c>
      <c r="X361" s="13">
        <f t="shared" si="36"/>
        <v>0</v>
      </c>
      <c r="Y361" s="13">
        <f t="shared" si="37"/>
        <v>0</v>
      </c>
    </row>
    <row r="362" spans="1:25" x14ac:dyDescent="0.2">
      <c r="A362" s="4"/>
      <c r="B362" s="3">
        <f t="shared" si="34"/>
        <v>360</v>
      </c>
      <c r="C362" s="1" t="s">
        <v>213</v>
      </c>
      <c r="D362" s="1" t="s">
        <v>55</v>
      </c>
      <c r="E362" s="3">
        <v>485</v>
      </c>
      <c r="F362" s="1" t="s">
        <v>20</v>
      </c>
      <c r="G362" s="1" t="s">
        <v>214</v>
      </c>
      <c r="H362" s="3">
        <v>1968</v>
      </c>
      <c r="J362" s="42"/>
      <c r="K362" s="42"/>
      <c r="M362" s="2"/>
      <c r="N362" s="3" t="str">
        <f t="shared" si="33"/>
        <v>No</v>
      </c>
      <c r="S362" s="2"/>
      <c r="T362" s="2"/>
      <c r="U362" s="8"/>
      <c r="V362" s="8"/>
      <c r="W362" s="13">
        <f t="shared" si="35"/>
        <v>1</v>
      </c>
      <c r="X362" s="13">
        <f t="shared" si="36"/>
        <v>0</v>
      </c>
      <c r="Y362" s="13">
        <f t="shared" si="37"/>
        <v>0</v>
      </c>
    </row>
    <row r="363" spans="1:25" x14ac:dyDescent="0.2">
      <c r="A363" s="4"/>
      <c r="B363" s="3">
        <f t="shared" si="34"/>
        <v>361</v>
      </c>
      <c r="C363" s="1" t="s">
        <v>213</v>
      </c>
      <c r="D363" s="1" t="s">
        <v>55</v>
      </c>
      <c r="E363" s="3">
        <v>485</v>
      </c>
      <c r="F363" s="1" t="s">
        <v>20</v>
      </c>
      <c r="G363" s="1" t="s">
        <v>214</v>
      </c>
      <c r="H363" s="3">
        <v>1968</v>
      </c>
      <c r="J363" s="42"/>
      <c r="K363" s="42"/>
      <c r="M363" s="2"/>
      <c r="N363" s="3" t="str">
        <f t="shared" si="33"/>
        <v>No</v>
      </c>
      <c r="S363" s="2"/>
      <c r="T363" s="2"/>
      <c r="U363" s="8"/>
      <c r="V363" s="8"/>
      <c r="W363" s="13">
        <f t="shared" si="35"/>
        <v>1</v>
      </c>
      <c r="X363" s="13">
        <f t="shared" si="36"/>
        <v>0</v>
      </c>
      <c r="Y363" s="13">
        <f t="shared" si="37"/>
        <v>0</v>
      </c>
    </row>
    <row r="364" spans="1:25" x14ac:dyDescent="0.2">
      <c r="A364" s="4"/>
      <c r="B364" s="3">
        <f t="shared" si="34"/>
        <v>362</v>
      </c>
      <c r="C364" s="1" t="s">
        <v>213</v>
      </c>
      <c r="D364" s="1" t="s">
        <v>55</v>
      </c>
      <c r="E364" s="3">
        <v>485</v>
      </c>
      <c r="F364" s="1" t="s">
        <v>20</v>
      </c>
      <c r="G364" s="1" t="s">
        <v>214</v>
      </c>
      <c r="H364" s="3">
        <v>1968</v>
      </c>
      <c r="J364" s="42"/>
      <c r="K364" s="42"/>
      <c r="M364" s="2"/>
      <c r="N364" s="3" t="str">
        <f t="shared" si="33"/>
        <v>No</v>
      </c>
      <c r="S364" s="2"/>
      <c r="T364" s="2"/>
      <c r="U364" s="8"/>
      <c r="V364" s="8"/>
      <c r="W364" s="13">
        <f t="shared" si="35"/>
        <v>1</v>
      </c>
      <c r="X364" s="13">
        <f t="shared" si="36"/>
        <v>0</v>
      </c>
      <c r="Y364" s="13">
        <f t="shared" si="37"/>
        <v>0</v>
      </c>
    </row>
    <row r="365" spans="1:25" x14ac:dyDescent="0.2">
      <c r="A365" s="4"/>
      <c r="B365" s="3">
        <f t="shared" si="34"/>
        <v>363</v>
      </c>
      <c r="C365" s="1" t="s">
        <v>213</v>
      </c>
      <c r="D365" s="1" t="s">
        <v>55</v>
      </c>
      <c r="E365" s="3">
        <v>485</v>
      </c>
      <c r="F365" s="1" t="s">
        <v>20</v>
      </c>
      <c r="G365" s="1" t="s">
        <v>214</v>
      </c>
      <c r="H365" s="3">
        <v>1968</v>
      </c>
      <c r="J365" s="42"/>
      <c r="K365" s="42"/>
      <c r="M365" s="2"/>
      <c r="N365" s="3" t="str">
        <f t="shared" si="33"/>
        <v>No</v>
      </c>
      <c r="S365" s="2"/>
      <c r="T365" s="2"/>
      <c r="U365" s="8"/>
      <c r="V365" s="8"/>
      <c r="W365" s="13">
        <f t="shared" si="35"/>
        <v>1</v>
      </c>
      <c r="X365" s="13">
        <f t="shared" si="36"/>
        <v>0</v>
      </c>
      <c r="Y365" s="13">
        <f t="shared" si="37"/>
        <v>0</v>
      </c>
    </row>
    <row r="366" spans="1:25" x14ac:dyDescent="0.2">
      <c r="A366" s="4"/>
      <c r="B366" s="3">
        <f t="shared" si="34"/>
        <v>364</v>
      </c>
      <c r="C366" s="1" t="s">
        <v>213</v>
      </c>
      <c r="D366" s="1" t="s">
        <v>55</v>
      </c>
      <c r="E366" s="3">
        <v>485</v>
      </c>
      <c r="F366" s="1" t="s">
        <v>20</v>
      </c>
      <c r="G366" s="1" t="s">
        <v>214</v>
      </c>
      <c r="H366" s="3">
        <v>1968</v>
      </c>
      <c r="J366" s="42"/>
      <c r="K366" s="42"/>
      <c r="M366" s="2"/>
      <c r="N366" s="3" t="str">
        <f t="shared" si="33"/>
        <v>No</v>
      </c>
      <c r="S366" s="2"/>
      <c r="T366" s="2"/>
      <c r="U366" s="8"/>
      <c r="V366" s="8"/>
      <c r="W366" s="13">
        <f t="shared" si="35"/>
        <v>1</v>
      </c>
      <c r="X366" s="13">
        <f t="shared" si="36"/>
        <v>0</v>
      </c>
      <c r="Y366" s="13">
        <f t="shared" si="37"/>
        <v>0</v>
      </c>
    </row>
    <row r="367" spans="1:25" x14ac:dyDescent="0.2">
      <c r="A367" s="4"/>
      <c r="B367" s="3">
        <f t="shared" si="34"/>
        <v>365</v>
      </c>
      <c r="C367" s="1" t="s">
        <v>213</v>
      </c>
      <c r="D367" s="1" t="s">
        <v>55</v>
      </c>
      <c r="E367" s="3">
        <v>485</v>
      </c>
      <c r="F367" s="1" t="s">
        <v>20</v>
      </c>
      <c r="G367" s="1" t="s">
        <v>214</v>
      </c>
      <c r="H367" s="3">
        <v>1968</v>
      </c>
      <c r="J367" s="42"/>
      <c r="K367" s="42"/>
      <c r="M367" s="2"/>
      <c r="N367" s="3" t="str">
        <f t="shared" si="33"/>
        <v>No</v>
      </c>
      <c r="S367" s="2"/>
      <c r="T367" s="2"/>
      <c r="U367" s="8"/>
      <c r="V367" s="8"/>
      <c r="W367" s="13">
        <f t="shared" si="35"/>
        <v>1</v>
      </c>
      <c r="X367" s="13">
        <f t="shared" si="36"/>
        <v>0</v>
      </c>
      <c r="Y367" s="13">
        <f t="shared" si="37"/>
        <v>0</v>
      </c>
    </row>
    <row r="368" spans="1:25" x14ac:dyDescent="0.2">
      <c r="A368" s="4"/>
      <c r="B368" s="3">
        <f t="shared" si="34"/>
        <v>366</v>
      </c>
      <c r="C368" s="1" t="s">
        <v>213</v>
      </c>
      <c r="D368" s="1" t="s">
        <v>55</v>
      </c>
      <c r="E368" s="3">
        <v>485</v>
      </c>
      <c r="F368" s="1" t="s">
        <v>20</v>
      </c>
      <c r="G368" s="1" t="s">
        <v>214</v>
      </c>
      <c r="H368" s="3">
        <v>1968</v>
      </c>
      <c r="J368" s="42"/>
      <c r="K368" s="42"/>
      <c r="M368" s="2"/>
      <c r="N368" s="3" t="str">
        <f t="shared" si="33"/>
        <v>No</v>
      </c>
      <c r="S368" s="2"/>
      <c r="T368" s="2"/>
      <c r="U368" s="8"/>
      <c r="V368" s="8"/>
      <c r="W368" s="13">
        <f t="shared" si="35"/>
        <v>1</v>
      </c>
      <c r="X368" s="13">
        <f t="shared" si="36"/>
        <v>0</v>
      </c>
      <c r="Y368" s="13">
        <f t="shared" si="37"/>
        <v>0</v>
      </c>
    </row>
    <row r="369" spans="1:25" x14ac:dyDescent="0.2">
      <c r="A369" s="4"/>
      <c r="B369" s="3">
        <f t="shared" si="34"/>
        <v>367</v>
      </c>
      <c r="C369" s="1" t="s">
        <v>213</v>
      </c>
      <c r="D369" s="1" t="s">
        <v>55</v>
      </c>
      <c r="E369" s="3">
        <v>485</v>
      </c>
      <c r="F369" s="1" t="s">
        <v>20</v>
      </c>
      <c r="G369" s="1" t="s">
        <v>214</v>
      </c>
      <c r="H369" s="3">
        <v>1968</v>
      </c>
      <c r="J369" s="42"/>
      <c r="K369" s="42"/>
      <c r="M369" s="2"/>
      <c r="N369" s="3" t="str">
        <f t="shared" si="33"/>
        <v>No</v>
      </c>
      <c r="S369" s="2"/>
      <c r="T369" s="2"/>
      <c r="U369" s="8"/>
      <c r="V369" s="8"/>
      <c r="W369" s="13">
        <f t="shared" si="35"/>
        <v>1</v>
      </c>
      <c r="X369" s="13">
        <f t="shared" si="36"/>
        <v>0</v>
      </c>
      <c r="Y369" s="13">
        <f t="shared" si="37"/>
        <v>0</v>
      </c>
    </row>
    <row r="370" spans="1:25" x14ac:dyDescent="0.2">
      <c r="A370" s="4"/>
      <c r="B370" s="3">
        <f t="shared" si="34"/>
        <v>368</v>
      </c>
      <c r="C370" s="1" t="s">
        <v>213</v>
      </c>
      <c r="D370" s="1" t="s">
        <v>55</v>
      </c>
      <c r="E370" s="3">
        <v>485</v>
      </c>
      <c r="F370" s="1" t="s">
        <v>20</v>
      </c>
      <c r="G370" s="1" t="s">
        <v>214</v>
      </c>
      <c r="H370" s="3">
        <v>1968</v>
      </c>
      <c r="J370" s="42"/>
      <c r="K370" s="42"/>
      <c r="M370" s="2"/>
      <c r="N370" s="3" t="str">
        <f t="shared" si="33"/>
        <v>No</v>
      </c>
      <c r="S370" s="2"/>
      <c r="T370" s="2"/>
      <c r="U370" s="8"/>
      <c r="V370" s="8"/>
      <c r="W370" s="13">
        <f t="shared" si="35"/>
        <v>1</v>
      </c>
      <c r="X370" s="13">
        <f t="shared" si="36"/>
        <v>0</v>
      </c>
      <c r="Y370" s="13">
        <f t="shared" si="37"/>
        <v>0</v>
      </c>
    </row>
    <row r="371" spans="1:25" x14ac:dyDescent="0.2">
      <c r="A371" s="4"/>
      <c r="B371" s="3">
        <f t="shared" si="34"/>
        <v>369</v>
      </c>
      <c r="C371" s="1" t="s">
        <v>213</v>
      </c>
      <c r="D371" s="1" t="s">
        <v>55</v>
      </c>
      <c r="E371" s="3">
        <v>485</v>
      </c>
      <c r="F371" s="1" t="s">
        <v>20</v>
      </c>
      <c r="G371" s="1" t="s">
        <v>214</v>
      </c>
      <c r="H371" s="3">
        <v>1968</v>
      </c>
      <c r="J371" s="42"/>
      <c r="K371" s="42"/>
      <c r="M371" s="2"/>
      <c r="N371" s="3" t="str">
        <f t="shared" si="33"/>
        <v>No</v>
      </c>
      <c r="S371" s="2"/>
      <c r="T371" s="2"/>
      <c r="U371" s="8"/>
      <c r="V371" s="8"/>
      <c r="W371" s="13">
        <f t="shared" si="35"/>
        <v>1</v>
      </c>
      <c r="X371" s="13">
        <f t="shared" si="36"/>
        <v>0</v>
      </c>
      <c r="Y371" s="13">
        <f t="shared" si="37"/>
        <v>0</v>
      </c>
    </row>
    <row r="372" spans="1:25" x14ac:dyDescent="0.2">
      <c r="A372" s="4"/>
      <c r="B372" s="3">
        <f t="shared" si="34"/>
        <v>370</v>
      </c>
      <c r="C372" s="1" t="s">
        <v>213</v>
      </c>
      <c r="D372" s="1" t="s">
        <v>55</v>
      </c>
      <c r="E372" s="3">
        <v>485</v>
      </c>
      <c r="F372" s="1" t="s">
        <v>20</v>
      </c>
      <c r="G372" s="1" t="s">
        <v>214</v>
      </c>
      <c r="H372" s="3">
        <v>1968</v>
      </c>
      <c r="J372" s="42"/>
      <c r="K372" s="42"/>
      <c r="M372" s="2"/>
      <c r="N372" s="3" t="str">
        <f t="shared" si="33"/>
        <v>No</v>
      </c>
      <c r="S372" s="2"/>
      <c r="T372" s="2"/>
      <c r="U372" s="8"/>
      <c r="V372" s="8"/>
      <c r="W372" s="13">
        <f t="shared" si="35"/>
        <v>1</v>
      </c>
      <c r="X372" s="13">
        <f t="shared" si="36"/>
        <v>0</v>
      </c>
      <c r="Y372" s="13">
        <f t="shared" si="37"/>
        <v>0</v>
      </c>
    </row>
    <row r="373" spans="1:25" x14ac:dyDescent="0.2">
      <c r="A373" s="4"/>
      <c r="B373" s="3">
        <f t="shared" si="34"/>
        <v>371</v>
      </c>
      <c r="C373" s="1" t="s">
        <v>213</v>
      </c>
      <c r="D373" s="1" t="s">
        <v>55</v>
      </c>
      <c r="E373" s="3">
        <v>485</v>
      </c>
      <c r="F373" s="1" t="s">
        <v>20</v>
      </c>
      <c r="G373" s="1" t="s">
        <v>214</v>
      </c>
      <c r="H373" s="3">
        <v>1968</v>
      </c>
      <c r="J373" s="42"/>
      <c r="K373" s="42"/>
      <c r="M373" s="2"/>
      <c r="N373" s="3" t="str">
        <f t="shared" si="33"/>
        <v>No</v>
      </c>
      <c r="S373" s="2"/>
      <c r="T373" s="2"/>
      <c r="U373" s="8"/>
      <c r="V373" s="8"/>
      <c r="W373" s="13">
        <f t="shared" si="35"/>
        <v>1</v>
      </c>
      <c r="X373" s="13">
        <f t="shared" si="36"/>
        <v>0</v>
      </c>
      <c r="Y373" s="13">
        <f t="shared" si="37"/>
        <v>0</v>
      </c>
    </row>
    <row r="374" spans="1:25" x14ac:dyDescent="0.2">
      <c r="A374" s="4"/>
      <c r="B374" s="3">
        <f t="shared" si="34"/>
        <v>372</v>
      </c>
      <c r="C374" s="1" t="s">
        <v>213</v>
      </c>
      <c r="D374" s="1" t="s">
        <v>55</v>
      </c>
      <c r="E374" s="3">
        <v>485</v>
      </c>
      <c r="F374" s="1" t="s">
        <v>20</v>
      </c>
      <c r="G374" s="1" t="s">
        <v>214</v>
      </c>
      <c r="H374" s="3">
        <v>1968</v>
      </c>
      <c r="J374" s="42"/>
      <c r="K374" s="42"/>
      <c r="M374" s="2"/>
      <c r="N374" s="3" t="str">
        <f t="shared" si="33"/>
        <v>No</v>
      </c>
      <c r="S374" s="2"/>
      <c r="T374" s="2"/>
      <c r="U374" s="8"/>
      <c r="V374" s="8"/>
      <c r="W374" s="13">
        <f t="shared" si="35"/>
        <v>1</v>
      </c>
      <c r="X374" s="13">
        <f t="shared" si="36"/>
        <v>0</v>
      </c>
      <c r="Y374" s="13">
        <f t="shared" si="37"/>
        <v>0</v>
      </c>
    </row>
    <row r="375" spans="1:25" x14ac:dyDescent="0.2">
      <c r="A375" s="4"/>
      <c r="B375" s="3">
        <f t="shared" si="34"/>
        <v>373</v>
      </c>
      <c r="C375" s="1" t="s">
        <v>213</v>
      </c>
      <c r="D375" s="1" t="s">
        <v>55</v>
      </c>
      <c r="E375" s="3">
        <v>485</v>
      </c>
      <c r="F375" s="1" t="s">
        <v>20</v>
      </c>
      <c r="G375" s="1" t="s">
        <v>214</v>
      </c>
      <c r="H375" s="3">
        <v>1968</v>
      </c>
      <c r="J375" s="42"/>
      <c r="K375" s="42"/>
      <c r="M375" s="2"/>
      <c r="N375" s="3" t="str">
        <f t="shared" si="33"/>
        <v>No</v>
      </c>
      <c r="S375" s="2"/>
      <c r="T375" s="2"/>
      <c r="U375" s="8"/>
      <c r="V375" s="8"/>
      <c r="W375" s="13">
        <f t="shared" si="35"/>
        <v>1</v>
      </c>
      <c r="X375" s="13">
        <f t="shared" si="36"/>
        <v>0</v>
      </c>
      <c r="Y375" s="13">
        <f t="shared" si="37"/>
        <v>0</v>
      </c>
    </row>
    <row r="376" spans="1:25" x14ac:dyDescent="0.2">
      <c r="A376" s="4"/>
      <c r="B376" s="3">
        <f t="shared" si="34"/>
        <v>374</v>
      </c>
      <c r="C376" s="1" t="s">
        <v>213</v>
      </c>
      <c r="D376" s="1" t="s">
        <v>55</v>
      </c>
      <c r="E376" s="3">
        <v>485</v>
      </c>
      <c r="F376" s="1" t="s">
        <v>20</v>
      </c>
      <c r="G376" s="1" t="s">
        <v>214</v>
      </c>
      <c r="H376" s="3">
        <v>1968</v>
      </c>
      <c r="J376" s="42"/>
      <c r="K376" s="42"/>
      <c r="M376" s="2"/>
      <c r="N376" s="3" t="str">
        <f t="shared" si="33"/>
        <v>No</v>
      </c>
      <c r="S376" s="2"/>
      <c r="T376" s="2"/>
      <c r="U376" s="8"/>
      <c r="V376" s="8"/>
      <c r="W376" s="13">
        <f t="shared" si="35"/>
        <v>1</v>
      </c>
      <c r="X376" s="13">
        <f t="shared" si="36"/>
        <v>0</v>
      </c>
      <c r="Y376" s="13">
        <f t="shared" si="37"/>
        <v>0</v>
      </c>
    </row>
    <row r="377" spans="1:25" x14ac:dyDescent="0.2">
      <c r="A377" s="4"/>
      <c r="B377" s="3">
        <f t="shared" si="34"/>
        <v>375</v>
      </c>
      <c r="C377" s="1" t="s">
        <v>213</v>
      </c>
      <c r="D377" s="1" t="s">
        <v>55</v>
      </c>
      <c r="E377" s="3">
        <v>485</v>
      </c>
      <c r="F377" s="1" t="s">
        <v>20</v>
      </c>
      <c r="G377" s="1" t="s">
        <v>214</v>
      </c>
      <c r="H377" s="3">
        <v>1968</v>
      </c>
      <c r="J377" s="42"/>
      <c r="K377" s="42"/>
      <c r="M377" s="2"/>
      <c r="N377" s="3" t="str">
        <f t="shared" si="33"/>
        <v>No</v>
      </c>
      <c r="S377" s="2"/>
      <c r="T377" s="2"/>
      <c r="U377" s="8"/>
      <c r="V377" s="8"/>
      <c r="W377" s="13">
        <f t="shared" si="35"/>
        <v>1</v>
      </c>
      <c r="X377" s="13">
        <f t="shared" si="36"/>
        <v>0</v>
      </c>
      <c r="Y377" s="13">
        <f t="shared" si="37"/>
        <v>0</v>
      </c>
    </row>
    <row r="378" spans="1:25" x14ac:dyDescent="0.2">
      <c r="A378" s="4"/>
      <c r="B378" s="3">
        <f t="shared" si="34"/>
        <v>376</v>
      </c>
      <c r="C378" s="1" t="s">
        <v>213</v>
      </c>
      <c r="D378" s="1" t="s">
        <v>55</v>
      </c>
      <c r="E378" s="3">
        <v>485</v>
      </c>
      <c r="F378" s="1" t="s">
        <v>20</v>
      </c>
      <c r="G378" s="1" t="s">
        <v>214</v>
      </c>
      <c r="H378" s="3">
        <v>1968</v>
      </c>
      <c r="J378" s="42"/>
      <c r="K378" s="42"/>
      <c r="M378" s="2"/>
      <c r="N378" s="3" t="str">
        <f t="shared" si="33"/>
        <v>No</v>
      </c>
      <c r="S378" s="2"/>
      <c r="T378" s="2"/>
      <c r="U378" s="8"/>
      <c r="V378" s="8"/>
      <c r="W378" s="13">
        <f t="shared" si="35"/>
        <v>1</v>
      </c>
      <c r="X378" s="13">
        <f t="shared" si="36"/>
        <v>0</v>
      </c>
      <c r="Y378" s="13">
        <f t="shared" si="37"/>
        <v>0</v>
      </c>
    </row>
    <row r="379" spans="1:25" x14ac:dyDescent="0.2">
      <c r="A379" s="4"/>
      <c r="B379" s="3">
        <f t="shared" si="34"/>
        <v>377</v>
      </c>
      <c r="C379" s="1" t="s">
        <v>213</v>
      </c>
      <c r="D379" s="1" t="s">
        <v>55</v>
      </c>
      <c r="E379" s="3">
        <v>485</v>
      </c>
      <c r="F379" s="1" t="s">
        <v>20</v>
      </c>
      <c r="G379" s="1" t="s">
        <v>214</v>
      </c>
      <c r="H379" s="3">
        <v>1968</v>
      </c>
      <c r="J379" s="42"/>
      <c r="K379" s="42"/>
      <c r="M379" s="2"/>
      <c r="N379" s="3" t="str">
        <f t="shared" si="33"/>
        <v>No</v>
      </c>
      <c r="S379" s="2"/>
      <c r="T379" s="2"/>
      <c r="U379" s="8"/>
      <c r="V379" s="8"/>
      <c r="W379" s="13">
        <f t="shared" si="35"/>
        <v>1</v>
      </c>
      <c r="X379" s="13">
        <f t="shared" si="36"/>
        <v>0</v>
      </c>
      <c r="Y379" s="13">
        <f t="shared" si="37"/>
        <v>0</v>
      </c>
    </row>
    <row r="380" spans="1:25" x14ac:dyDescent="0.2">
      <c r="A380" s="4"/>
      <c r="B380" s="3">
        <f t="shared" si="34"/>
        <v>378</v>
      </c>
      <c r="C380" s="1" t="s">
        <v>213</v>
      </c>
      <c r="D380" s="1" t="s">
        <v>55</v>
      </c>
      <c r="E380" s="3">
        <v>485</v>
      </c>
      <c r="F380" s="1" t="s">
        <v>20</v>
      </c>
      <c r="G380" s="1" t="s">
        <v>214</v>
      </c>
      <c r="H380" s="3">
        <v>1968</v>
      </c>
      <c r="J380" s="42"/>
      <c r="K380" s="42"/>
      <c r="M380" s="2"/>
      <c r="N380" s="3" t="str">
        <f t="shared" si="33"/>
        <v>No</v>
      </c>
      <c r="S380" s="2"/>
      <c r="T380" s="2"/>
      <c r="U380" s="8"/>
      <c r="V380" s="8"/>
      <c r="W380" s="13">
        <f t="shared" si="35"/>
        <v>1</v>
      </c>
      <c r="X380" s="13">
        <f t="shared" si="36"/>
        <v>0</v>
      </c>
      <c r="Y380" s="13">
        <f t="shared" si="37"/>
        <v>0</v>
      </c>
    </row>
    <row r="381" spans="1:25" x14ac:dyDescent="0.2">
      <c r="A381" s="4"/>
      <c r="B381" s="3">
        <f t="shared" si="34"/>
        <v>379</v>
      </c>
      <c r="C381" s="1" t="s">
        <v>213</v>
      </c>
      <c r="D381" s="1" t="s">
        <v>55</v>
      </c>
      <c r="E381" s="3">
        <v>485</v>
      </c>
      <c r="F381" s="1" t="s">
        <v>20</v>
      </c>
      <c r="G381" s="1" t="s">
        <v>214</v>
      </c>
      <c r="H381" s="3">
        <v>1968</v>
      </c>
      <c r="J381" s="42"/>
      <c r="K381" s="42"/>
      <c r="M381" s="2"/>
      <c r="N381" s="3" t="str">
        <f t="shared" si="33"/>
        <v>No</v>
      </c>
      <c r="S381" s="2"/>
      <c r="T381" s="2"/>
      <c r="U381" s="8"/>
      <c r="V381" s="8"/>
      <c r="W381" s="13">
        <f t="shared" si="35"/>
        <v>1</v>
      </c>
      <c r="X381" s="13">
        <f t="shared" si="36"/>
        <v>0</v>
      </c>
      <c r="Y381" s="13">
        <f t="shared" si="37"/>
        <v>0</v>
      </c>
    </row>
    <row r="382" spans="1:25" x14ac:dyDescent="0.2">
      <c r="A382" s="4"/>
      <c r="B382" s="3">
        <f t="shared" si="34"/>
        <v>380</v>
      </c>
      <c r="C382" s="1" t="s">
        <v>213</v>
      </c>
      <c r="D382" s="1" t="s">
        <v>55</v>
      </c>
      <c r="E382" s="3">
        <v>485</v>
      </c>
      <c r="F382" s="1" t="s">
        <v>20</v>
      </c>
      <c r="G382" s="1" t="s">
        <v>214</v>
      </c>
      <c r="H382" s="3">
        <v>1968</v>
      </c>
      <c r="J382" s="42"/>
      <c r="K382" s="42"/>
      <c r="M382" s="2"/>
      <c r="N382" s="3" t="str">
        <f t="shared" si="33"/>
        <v>No</v>
      </c>
      <c r="S382" s="2"/>
      <c r="T382" s="2"/>
      <c r="U382" s="8"/>
      <c r="V382" s="8"/>
      <c r="W382" s="13">
        <f t="shared" si="35"/>
        <v>1</v>
      </c>
      <c r="X382" s="13">
        <f t="shared" si="36"/>
        <v>0</v>
      </c>
      <c r="Y382" s="13">
        <f t="shared" si="37"/>
        <v>0</v>
      </c>
    </row>
    <row r="383" spans="1:25" x14ac:dyDescent="0.2">
      <c r="A383" s="4"/>
      <c r="B383" s="3">
        <f t="shared" si="34"/>
        <v>381</v>
      </c>
      <c r="C383" s="1" t="s">
        <v>213</v>
      </c>
      <c r="D383" s="1" t="s">
        <v>55</v>
      </c>
      <c r="E383" s="3">
        <v>485</v>
      </c>
      <c r="F383" s="1" t="s">
        <v>20</v>
      </c>
      <c r="G383" s="1" t="s">
        <v>214</v>
      </c>
      <c r="H383" s="3">
        <v>1968</v>
      </c>
      <c r="J383" s="42"/>
      <c r="K383" s="42"/>
      <c r="M383" s="2"/>
      <c r="N383" s="3" t="str">
        <f t="shared" si="33"/>
        <v>No</v>
      </c>
      <c r="S383" s="2"/>
      <c r="T383" s="2"/>
      <c r="U383" s="8"/>
      <c r="V383" s="8"/>
      <c r="W383" s="13">
        <f t="shared" si="35"/>
        <v>1</v>
      </c>
      <c r="X383" s="13">
        <f t="shared" si="36"/>
        <v>0</v>
      </c>
      <c r="Y383" s="13">
        <f t="shared" si="37"/>
        <v>0</v>
      </c>
    </row>
    <row r="384" spans="1:25" x14ac:dyDescent="0.2">
      <c r="A384" s="4"/>
      <c r="B384" s="3">
        <f t="shared" si="34"/>
        <v>382</v>
      </c>
      <c r="C384" s="1" t="s">
        <v>213</v>
      </c>
      <c r="D384" s="1" t="s">
        <v>55</v>
      </c>
      <c r="E384" s="3">
        <v>485</v>
      </c>
      <c r="F384" s="1" t="s">
        <v>20</v>
      </c>
      <c r="G384" s="1" t="s">
        <v>214</v>
      </c>
      <c r="H384" s="3">
        <v>1968</v>
      </c>
      <c r="J384" s="42"/>
      <c r="K384" s="42"/>
      <c r="M384" s="2"/>
      <c r="N384" s="3" t="str">
        <f t="shared" si="33"/>
        <v>No</v>
      </c>
      <c r="S384" s="2"/>
      <c r="T384" s="2"/>
      <c r="U384" s="8"/>
      <c r="V384" s="8"/>
      <c r="W384" s="13">
        <f t="shared" si="35"/>
        <v>1</v>
      </c>
      <c r="X384" s="13">
        <f t="shared" si="36"/>
        <v>0</v>
      </c>
      <c r="Y384" s="13">
        <f t="shared" si="37"/>
        <v>0</v>
      </c>
    </row>
    <row r="385" spans="1:25" x14ac:dyDescent="0.2">
      <c r="A385" s="4"/>
      <c r="B385" s="3">
        <f t="shared" si="34"/>
        <v>383</v>
      </c>
      <c r="C385" s="1" t="s">
        <v>213</v>
      </c>
      <c r="D385" s="1" t="s">
        <v>55</v>
      </c>
      <c r="E385" s="3">
        <v>485</v>
      </c>
      <c r="F385" s="1" t="s">
        <v>20</v>
      </c>
      <c r="G385" s="1" t="s">
        <v>214</v>
      </c>
      <c r="H385" s="3">
        <v>1968</v>
      </c>
      <c r="J385" s="42"/>
      <c r="K385" s="42"/>
      <c r="M385" s="2"/>
      <c r="N385" s="3" t="str">
        <f t="shared" si="33"/>
        <v>No</v>
      </c>
      <c r="S385" s="2"/>
      <c r="T385" s="2"/>
      <c r="U385" s="8"/>
      <c r="V385" s="8"/>
      <c r="W385" s="13">
        <f t="shared" si="35"/>
        <v>1</v>
      </c>
      <c r="X385" s="13">
        <f t="shared" si="36"/>
        <v>0</v>
      </c>
      <c r="Y385" s="13">
        <f t="shared" si="37"/>
        <v>0</v>
      </c>
    </row>
    <row r="386" spans="1:25" x14ac:dyDescent="0.2">
      <c r="A386" s="4"/>
      <c r="B386" s="3">
        <f t="shared" si="34"/>
        <v>384</v>
      </c>
      <c r="C386" s="1" t="s">
        <v>213</v>
      </c>
      <c r="D386" s="1" t="s">
        <v>55</v>
      </c>
      <c r="E386" s="3">
        <v>485</v>
      </c>
      <c r="F386" s="1" t="s">
        <v>20</v>
      </c>
      <c r="G386" s="1" t="s">
        <v>214</v>
      </c>
      <c r="H386" s="3">
        <v>1968</v>
      </c>
      <c r="J386" s="42"/>
      <c r="K386" s="42"/>
      <c r="M386" s="2"/>
      <c r="N386" s="3" t="str">
        <f t="shared" si="33"/>
        <v>No</v>
      </c>
      <c r="S386" s="2"/>
      <c r="T386" s="2"/>
      <c r="U386" s="8"/>
      <c r="V386" s="8"/>
      <c r="W386" s="13">
        <f t="shared" si="35"/>
        <v>1</v>
      </c>
      <c r="X386" s="13">
        <f t="shared" si="36"/>
        <v>0</v>
      </c>
      <c r="Y386" s="13">
        <f t="shared" si="37"/>
        <v>0</v>
      </c>
    </row>
    <row r="387" spans="1:25" x14ac:dyDescent="0.2">
      <c r="A387" s="4"/>
      <c r="B387" s="3">
        <f t="shared" si="34"/>
        <v>385</v>
      </c>
      <c r="C387" s="1" t="s">
        <v>213</v>
      </c>
      <c r="D387" s="1" t="s">
        <v>55</v>
      </c>
      <c r="E387" s="3">
        <v>485</v>
      </c>
      <c r="F387" s="1" t="s">
        <v>20</v>
      </c>
      <c r="G387" s="1" t="s">
        <v>214</v>
      </c>
      <c r="H387" s="3">
        <v>1968</v>
      </c>
      <c r="J387" s="42"/>
      <c r="K387" s="42"/>
      <c r="M387" s="2"/>
      <c r="N387" s="3" t="str">
        <f t="shared" si="33"/>
        <v>No</v>
      </c>
      <c r="S387" s="2"/>
      <c r="T387" s="2"/>
      <c r="U387" s="8"/>
      <c r="V387" s="8"/>
      <c r="W387" s="13">
        <f t="shared" si="35"/>
        <v>1</v>
      </c>
      <c r="X387" s="13">
        <f t="shared" si="36"/>
        <v>0</v>
      </c>
      <c r="Y387" s="13">
        <f t="shared" si="37"/>
        <v>0</v>
      </c>
    </row>
    <row r="388" spans="1:25" x14ac:dyDescent="0.2">
      <c r="A388" s="4"/>
      <c r="B388" s="3">
        <f t="shared" si="34"/>
        <v>386</v>
      </c>
      <c r="C388" s="1" t="s">
        <v>213</v>
      </c>
      <c r="D388" s="1" t="s">
        <v>55</v>
      </c>
      <c r="E388" s="3">
        <v>485</v>
      </c>
      <c r="F388" s="1" t="s">
        <v>20</v>
      </c>
      <c r="G388" s="1" t="s">
        <v>214</v>
      </c>
      <c r="H388" s="3">
        <v>1968</v>
      </c>
      <c r="J388" s="42"/>
      <c r="K388" s="42"/>
      <c r="M388" s="2"/>
      <c r="N388" s="3" t="str">
        <f t="shared" si="33"/>
        <v>No</v>
      </c>
      <c r="S388" s="2"/>
      <c r="T388" s="2"/>
      <c r="U388" s="8"/>
      <c r="V388" s="8"/>
      <c r="W388" s="13">
        <f t="shared" si="35"/>
        <v>1</v>
      </c>
      <c r="X388" s="13">
        <f t="shared" si="36"/>
        <v>0</v>
      </c>
      <c r="Y388" s="13">
        <f t="shared" si="37"/>
        <v>0</v>
      </c>
    </row>
    <row r="389" spans="1:25" x14ac:dyDescent="0.2">
      <c r="A389" s="4"/>
      <c r="B389" s="3">
        <f t="shared" si="34"/>
        <v>387</v>
      </c>
      <c r="C389" s="1" t="s">
        <v>213</v>
      </c>
      <c r="D389" s="1" t="s">
        <v>55</v>
      </c>
      <c r="E389" s="3">
        <v>485</v>
      </c>
      <c r="F389" s="1" t="s">
        <v>20</v>
      </c>
      <c r="G389" s="1" t="s">
        <v>214</v>
      </c>
      <c r="H389" s="3">
        <v>1968</v>
      </c>
      <c r="J389" s="42"/>
      <c r="K389" s="42"/>
      <c r="M389" s="2"/>
      <c r="N389" s="3" t="str">
        <f t="shared" si="33"/>
        <v>No</v>
      </c>
      <c r="S389" s="2"/>
      <c r="T389" s="2"/>
      <c r="U389" s="8"/>
      <c r="V389" s="8"/>
      <c r="W389" s="13">
        <f t="shared" si="35"/>
        <v>1</v>
      </c>
      <c r="X389" s="13">
        <f t="shared" si="36"/>
        <v>0</v>
      </c>
      <c r="Y389" s="13">
        <f t="shared" si="37"/>
        <v>0</v>
      </c>
    </row>
    <row r="390" spans="1:25" x14ac:dyDescent="0.2">
      <c r="A390" s="4"/>
      <c r="B390" s="3">
        <f t="shared" si="34"/>
        <v>388</v>
      </c>
      <c r="C390" s="1" t="s">
        <v>213</v>
      </c>
      <c r="D390" s="1" t="s">
        <v>55</v>
      </c>
      <c r="E390" s="3">
        <v>485</v>
      </c>
      <c r="F390" s="1" t="s">
        <v>20</v>
      </c>
      <c r="G390" s="1" t="s">
        <v>214</v>
      </c>
      <c r="H390" s="3">
        <v>1968</v>
      </c>
      <c r="J390" s="42"/>
      <c r="K390" s="42"/>
      <c r="M390" s="2"/>
      <c r="N390" s="3" t="str">
        <f t="shared" si="33"/>
        <v>No</v>
      </c>
      <c r="S390" s="2"/>
      <c r="T390" s="2"/>
      <c r="U390" s="8"/>
      <c r="V390" s="8"/>
      <c r="W390" s="13">
        <f t="shared" si="35"/>
        <v>1</v>
      </c>
      <c r="X390" s="13">
        <f t="shared" si="36"/>
        <v>0</v>
      </c>
      <c r="Y390" s="13">
        <f t="shared" si="37"/>
        <v>0</v>
      </c>
    </row>
    <row r="391" spans="1:25" x14ac:dyDescent="0.2">
      <c r="A391" s="4"/>
      <c r="B391" s="3">
        <f t="shared" si="34"/>
        <v>389</v>
      </c>
      <c r="C391" s="1" t="s">
        <v>213</v>
      </c>
      <c r="D391" s="1" t="s">
        <v>55</v>
      </c>
      <c r="E391" s="3">
        <v>485</v>
      </c>
      <c r="F391" s="1" t="s">
        <v>20</v>
      </c>
      <c r="G391" s="1" t="s">
        <v>214</v>
      </c>
      <c r="H391" s="3">
        <v>1968</v>
      </c>
      <c r="J391" s="42"/>
      <c r="K391" s="42"/>
      <c r="M391" s="2"/>
      <c r="N391" s="3" t="str">
        <f t="shared" ref="N391:N454" si="38">IF(Y391=0,"No","Yes")</f>
        <v>No</v>
      </c>
      <c r="S391" s="2"/>
      <c r="T391" s="2"/>
      <c r="U391" s="8"/>
      <c r="V391" s="8"/>
      <c r="W391" s="13">
        <f t="shared" si="35"/>
        <v>1</v>
      </c>
      <c r="X391" s="13">
        <f t="shared" si="36"/>
        <v>0</v>
      </c>
      <c r="Y391" s="13">
        <f t="shared" si="37"/>
        <v>0</v>
      </c>
    </row>
    <row r="392" spans="1:25" x14ac:dyDescent="0.2">
      <c r="A392" s="4"/>
      <c r="B392" s="3">
        <f t="shared" si="34"/>
        <v>390</v>
      </c>
      <c r="C392" s="1" t="s">
        <v>213</v>
      </c>
      <c r="D392" s="1" t="s">
        <v>55</v>
      </c>
      <c r="E392" s="3">
        <v>485</v>
      </c>
      <c r="F392" s="1" t="s">
        <v>20</v>
      </c>
      <c r="G392" s="1" t="s">
        <v>214</v>
      </c>
      <c r="H392" s="3">
        <v>1968</v>
      </c>
      <c r="J392" s="42"/>
      <c r="K392" s="42"/>
      <c r="M392" s="2"/>
      <c r="N392" s="3" t="str">
        <f t="shared" si="38"/>
        <v>No</v>
      </c>
      <c r="S392" s="2"/>
      <c r="T392" s="2"/>
      <c r="U392" s="8"/>
      <c r="V392" s="8"/>
      <c r="W392" s="13">
        <f t="shared" si="35"/>
        <v>1</v>
      </c>
      <c r="X392" s="13">
        <f t="shared" si="36"/>
        <v>0</v>
      </c>
      <c r="Y392" s="13">
        <f t="shared" si="37"/>
        <v>0</v>
      </c>
    </row>
    <row r="393" spans="1:25" x14ac:dyDescent="0.2">
      <c r="A393" s="4"/>
      <c r="B393" s="3">
        <f t="shared" ref="B393:B456" si="39">1+B392</f>
        <v>391</v>
      </c>
      <c r="C393" s="1" t="s">
        <v>213</v>
      </c>
      <c r="D393" s="1" t="s">
        <v>55</v>
      </c>
      <c r="E393" s="3">
        <v>485</v>
      </c>
      <c r="F393" s="1" t="s">
        <v>20</v>
      </c>
      <c r="G393" s="1" t="s">
        <v>214</v>
      </c>
      <c r="H393" s="3">
        <v>1968</v>
      </c>
      <c r="J393" s="42"/>
      <c r="K393" s="42"/>
      <c r="M393" s="2"/>
      <c r="N393" s="3" t="str">
        <f t="shared" si="38"/>
        <v>No</v>
      </c>
      <c r="S393" s="2"/>
      <c r="T393" s="2"/>
      <c r="U393" s="8"/>
      <c r="V393" s="8"/>
      <c r="W393" s="13">
        <f t="shared" si="35"/>
        <v>1</v>
      </c>
      <c r="X393" s="13">
        <f t="shared" si="36"/>
        <v>0</v>
      </c>
      <c r="Y393" s="13">
        <f t="shared" si="37"/>
        <v>0</v>
      </c>
    </row>
    <row r="394" spans="1:25" x14ac:dyDescent="0.2">
      <c r="A394" s="4"/>
      <c r="B394" s="3">
        <f t="shared" si="39"/>
        <v>392</v>
      </c>
      <c r="C394" s="1" t="s">
        <v>213</v>
      </c>
      <c r="D394" s="1" t="s">
        <v>55</v>
      </c>
      <c r="E394" s="3">
        <v>485</v>
      </c>
      <c r="F394" s="1" t="s">
        <v>20</v>
      </c>
      <c r="G394" s="1" t="s">
        <v>214</v>
      </c>
      <c r="H394" s="3">
        <v>1968</v>
      </c>
      <c r="J394" s="42"/>
      <c r="K394" s="42"/>
      <c r="M394" s="2"/>
      <c r="N394" s="3" t="str">
        <f t="shared" si="38"/>
        <v>No</v>
      </c>
      <c r="S394" s="2"/>
      <c r="T394" s="2"/>
      <c r="U394" s="8"/>
      <c r="V394" s="8"/>
      <c r="W394" s="13">
        <f t="shared" si="35"/>
        <v>1</v>
      </c>
      <c r="X394" s="13">
        <f t="shared" si="36"/>
        <v>0</v>
      </c>
      <c r="Y394" s="13">
        <f t="shared" si="37"/>
        <v>0</v>
      </c>
    </row>
    <row r="395" spans="1:25" x14ac:dyDescent="0.2">
      <c r="A395" s="4"/>
      <c r="B395" s="3">
        <f t="shared" si="39"/>
        <v>393</v>
      </c>
      <c r="C395" s="1" t="s">
        <v>213</v>
      </c>
      <c r="D395" s="1" t="s">
        <v>55</v>
      </c>
      <c r="E395" s="3">
        <v>485</v>
      </c>
      <c r="F395" s="1" t="s">
        <v>20</v>
      </c>
      <c r="G395" s="1" t="s">
        <v>214</v>
      </c>
      <c r="H395" s="3">
        <v>1968</v>
      </c>
      <c r="J395" s="42"/>
      <c r="K395" s="42"/>
      <c r="M395" s="2"/>
      <c r="N395" s="3" t="str">
        <f t="shared" si="38"/>
        <v>No</v>
      </c>
      <c r="S395" s="2"/>
      <c r="T395" s="2"/>
      <c r="U395" s="8"/>
      <c r="V395" s="8"/>
      <c r="W395" s="13">
        <f t="shared" ref="W395:W458" si="40">IF(H395&gt;0,1,0)</f>
        <v>1</v>
      </c>
      <c r="X395" s="13">
        <f t="shared" ref="X395:X458" si="41">IF(2014-H395&gt;50,1,0)</f>
        <v>0</v>
      </c>
      <c r="Y395" s="13">
        <f t="shared" ref="Y395:Y458" si="42">+W395*X395</f>
        <v>0</v>
      </c>
    </row>
    <row r="396" spans="1:25" x14ac:dyDescent="0.2">
      <c r="A396" s="4"/>
      <c r="B396" s="3">
        <f t="shared" si="39"/>
        <v>394</v>
      </c>
      <c r="C396" s="1" t="s">
        <v>213</v>
      </c>
      <c r="D396" s="1" t="s">
        <v>55</v>
      </c>
      <c r="E396" s="3">
        <v>485</v>
      </c>
      <c r="F396" s="1" t="s">
        <v>20</v>
      </c>
      <c r="G396" s="1" t="s">
        <v>214</v>
      </c>
      <c r="H396" s="3">
        <v>1968</v>
      </c>
      <c r="J396" s="42"/>
      <c r="K396" s="42"/>
      <c r="M396" s="2"/>
      <c r="N396" s="3" t="str">
        <f t="shared" si="38"/>
        <v>No</v>
      </c>
      <c r="S396" s="2"/>
      <c r="T396" s="2"/>
      <c r="U396" s="8"/>
      <c r="V396" s="8"/>
      <c r="W396" s="13">
        <f t="shared" si="40"/>
        <v>1</v>
      </c>
      <c r="X396" s="13">
        <f t="shared" si="41"/>
        <v>0</v>
      </c>
      <c r="Y396" s="13">
        <f t="shared" si="42"/>
        <v>0</v>
      </c>
    </row>
    <row r="397" spans="1:25" x14ac:dyDescent="0.2">
      <c r="A397" s="4"/>
      <c r="B397" s="3">
        <f t="shared" si="39"/>
        <v>395</v>
      </c>
      <c r="C397" s="1" t="s">
        <v>213</v>
      </c>
      <c r="D397" s="1" t="s">
        <v>55</v>
      </c>
      <c r="E397" s="3">
        <v>485</v>
      </c>
      <c r="F397" s="1" t="s">
        <v>20</v>
      </c>
      <c r="G397" s="1" t="s">
        <v>214</v>
      </c>
      <c r="H397" s="3">
        <v>1968</v>
      </c>
      <c r="J397" s="42"/>
      <c r="K397" s="42"/>
      <c r="M397" s="2"/>
      <c r="N397" s="3" t="str">
        <f t="shared" si="38"/>
        <v>No</v>
      </c>
      <c r="S397" s="2"/>
      <c r="T397" s="2"/>
      <c r="U397" s="8"/>
      <c r="V397" s="8"/>
      <c r="W397" s="13">
        <f t="shared" si="40"/>
        <v>1</v>
      </c>
      <c r="X397" s="13">
        <f t="shared" si="41"/>
        <v>0</v>
      </c>
      <c r="Y397" s="13">
        <f t="shared" si="42"/>
        <v>0</v>
      </c>
    </row>
    <row r="398" spans="1:25" x14ac:dyDescent="0.2">
      <c r="A398" s="4"/>
      <c r="B398" s="3">
        <f t="shared" si="39"/>
        <v>396</v>
      </c>
      <c r="C398" s="1" t="s">
        <v>213</v>
      </c>
      <c r="D398" s="1" t="s">
        <v>55</v>
      </c>
      <c r="E398" s="3">
        <v>485</v>
      </c>
      <c r="F398" s="1" t="s">
        <v>20</v>
      </c>
      <c r="G398" s="1" t="s">
        <v>214</v>
      </c>
      <c r="H398" s="3">
        <v>1968</v>
      </c>
      <c r="J398" s="42"/>
      <c r="K398" s="42"/>
      <c r="M398" s="2"/>
      <c r="N398" s="3" t="str">
        <f t="shared" si="38"/>
        <v>No</v>
      </c>
      <c r="S398" s="2"/>
      <c r="T398" s="2"/>
      <c r="U398" s="8"/>
      <c r="V398" s="8"/>
      <c r="W398" s="13">
        <f t="shared" si="40"/>
        <v>1</v>
      </c>
      <c r="X398" s="13">
        <f t="shared" si="41"/>
        <v>0</v>
      </c>
      <c r="Y398" s="13">
        <f t="shared" si="42"/>
        <v>0</v>
      </c>
    </row>
    <row r="399" spans="1:25" x14ac:dyDescent="0.2">
      <c r="A399" s="4"/>
      <c r="B399" s="3">
        <f t="shared" si="39"/>
        <v>397</v>
      </c>
      <c r="C399" s="1" t="s">
        <v>213</v>
      </c>
      <c r="D399" s="1" t="s">
        <v>55</v>
      </c>
      <c r="E399" s="3">
        <v>485</v>
      </c>
      <c r="F399" s="1" t="s">
        <v>20</v>
      </c>
      <c r="G399" s="1" t="s">
        <v>214</v>
      </c>
      <c r="H399" s="3">
        <v>1968</v>
      </c>
      <c r="J399" s="42"/>
      <c r="K399" s="42"/>
      <c r="M399" s="2"/>
      <c r="N399" s="3" t="str">
        <f t="shared" si="38"/>
        <v>No</v>
      </c>
      <c r="S399" s="2"/>
      <c r="T399" s="2"/>
      <c r="U399" s="8"/>
      <c r="V399" s="8"/>
      <c r="W399" s="13">
        <f t="shared" si="40"/>
        <v>1</v>
      </c>
      <c r="X399" s="13">
        <f t="shared" si="41"/>
        <v>0</v>
      </c>
      <c r="Y399" s="13">
        <f t="shared" si="42"/>
        <v>0</v>
      </c>
    </row>
    <row r="400" spans="1:25" x14ac:dyDescent="0.2">
      <c r="A400" s="4"/>
      <c r="B400" s="3">
        <f t="shared" si="39"/>
        <v>398</v>
      </c>
      <c r="C400" s="1" t="s">
        <v>213</v>
      </c>
      <c r="D400" s="1" t="s">
        <v>55</v>
      </c>
      <c r="E400" s="3">
        <v>485</v>
      </c>
      <c r="F400" s="1" t="s">
        <v>20</v>
      </c>
      <c r="G400" s="1" t="s">
        <v>214</v>
      </c>
      <c r="H400" s="3">
        <v>1968</v>
      </c>
      <c r="J400" s="42"/>
      <c r="K400" s="42"/>
      <c r="M400" s="2"/>
      <c r="N400" s="3" t="str">
        <f t="shared" si="38"/>
        <v>No</v>
      </c>
      <c r="S400" s="2"/>
      <c r="T400" s="2"/>
      <c r="U400" s="8"/>
      <c r="V400" s="8"/>
      <c r="W400" s="13">
        <f t="shared" si="40"/>
        <v>1</v>
      </c>
      <c r="X400" s="13">
        <f t="shared" si="41"/>
        <v>0</v>
      </c>
      <c r="Y400" s="13">
        <f t="shared" si="42"/>
        <v>0</v>
      </c>
    </row>
    <row r="401" spans="1:25" x14ac:dyDescent="0.2">
      <c r="A401" s="4"/>
      <c r="B401" s="3">
        <f t="shared" si="39"/>
        <v>399</v>
      </c>
      <c r="C401" s="1" t="s">
        <v>213</v>
      </c>
      <c r="D401" s="1" t="s">
        <v>55</v>
      </c>
      <c r="E401" s="3">
        <v>485</v>
      </c>
      <c r="F401" s="1" t="s">
        <v>20</v>
      </c>
      <c r="G401" s="1" t="s">
        <v>214</v>
      </c>
      <c r="H401" s="3">
        <v>1968</v>
      </c>
      <c r="J401" s="42"/>
      <c r="K401" s="42"/>
      <c r="M401" s="2"/>
      <c r="N401" s="3" t="str">
        <f t="shared" si="38"/>
        <v>No</v>
      </c>
      <c r="S401" s="2"/>
      <c r="T401" s="2"/>
      <c r="U401" s="8"/>
      <c r="V401" s="8"/>
      <c r="W401" s="13">
        <f t="shared" si="40"/>
        <v>1</v>
      </c>
      <c r="X401" s="13">
        <f t="shared" si="41"/>
        <v>0</v>
      </c>
      <c r="Y401" s="13">
        <f t="shared" si="42"/>
        <v>0</v>
      </c>
    </row>
    <row r="402" spans="1:25" x14ac:dyDescent="0.2">
      <c r="A402" s="4"/>
      <c r="B402" s="3">
        <f t="shared" si="39"/>
        <v>400</v>
      </c>
      <c r="C402" s="1" t="s">
        <v>213</v>
      </c>
      <c r="D402" s="1" t="s">
        <v>55</v>
      </c>
      <c r="E402" s="3">
        <v>485</v>
      </c>
      <c r="F402" s="1" t="s">
        <v>20</v>
      </c>
      <c r="G402" s="1" t="s">
        <v>214</v>
      </c>
      <c r="H402" s="3">
        <v>1968</v>
      </c>
      <c r="J402" s="42"/>
      <c r="K402" s="42"/>
      <c r="M402" s="2"/>
      <c r="N402" s="3" t="str">
        <f t="shared" si="38"/>
        <v>No</v>
      </c>
      <c r="S402" s="2"/>
      <c r="T402" s="2"/>
      <c r="U402" s="8"/>
      <c r="V402" s="8"/>
      <c r="W402" s="13">
        <f t="shared" si="40"/>
        <v>1</v>
      </c>
      <c r="X402" s="13">
        <f t="shared" si="41"/>
        <v>0</v>
      </c>
      <c r="Y402" s="13">
        <f t="shared" si="42"/>
        <v>0</v>
      </c>
    </row>
    <row r="403" spans="1:25" x14ac:dyDescent="0.2">
      <c r="A403" s="4"/>
      <c r="B403" s="3">
        <f t="shared" si="39"/>
        <v>401</v>
      </c>
      <c r="C403" s="1" t="s">
        <v>213</v>
      </c>
      <c r="D403" s="1" t="s">
        <v>55</v>
      </c>
      <c r="E403" s="3">
        <v>485</v>
      </c>
      <c r="F403" s="1" t="s">
        <v>20</v>
      </c>
      <c r="G403" s="1" t="s">
        <v>214</v>
      </c>
      <c r="H403" s="3">
        <v>1968</v>
      </c>
      <c r="J403" s="42"/>
      <c r="K403" s="42"/>
      <c r="M403" s="2"/>
      <c r="N403" s="3" t="str">
        <f t="shared" si="38"/>
        <v>No</v>
      </c>
      <c r="S403" s="2"/>
      <c r="T403" s="2"/>
      <c r="U403" s="8"/>
      <c r="V403" s="8"/>
      <c r="W403" s="13">
        <f t="shared" si="40"/>
        <v>1</v>
      </c>
      <c r="X403" s="13">
        <f t="shared" si="41"/>
        <v>0</v>
      </c>
      <c r="Y403" s="13">
        <f t="shared" si="42"/>
        <v>0</v>
      </c>
    </row>
    <row r="404" spans="1:25" x14ac:dyDescent="0.2">
      <c r="A404" s="4"/>
      <c r="B404" s="3">
        <f t="shared" si="39"/>
        <v>402</v>
      </c>
      <c r="C404" s="1" t="s">
        <v>213</v>
      </c>
      <c r="D404" s="1" t="s">
        <v>55</v>
      </c>
      <c r="E404" s="3">
        <v>485</v>
      </c>
      <c r="F404" s="1" t="s">
        <v>20</v>
      </c>
      <c r="G404" s="1" t="s">
        <v>214</v>
      </c>
      <c r="H404" s="3">
        <v>1968</v>
      </c>
      <c r="J404" s="42"/>
      <c r="K404" s="42"/>
      <c r="M404" s="2"/>
      <c r="N404" s="3" t="str">
        <f t="shared" si="38"/>
        <v>No</v>
      </c>
      <c r="S404" s="2"/>
      <c r="T404" s="2"/>
      <c r="U404" s="8"/>
      <c r="V404" s="8"/>
      <c r="W404" s="13">
        <f t="shared" si="40"/>
        <v>1</v>
      </c>
      <c r="X404" s="13">
        <f t="shared" si="41"/>
        <v>0</v>
      </c>
      <c r="Y404" s="13">
        <f t="shared" si="42"/>
        <v>0</v>
      </c>
    </row>
    <row r="405" spans="1:25" x14ac:dyDescent="0.2">
      <c r="A405" s="4"/>
      <c r="B405" s="3">
        <f t="shared" si="39"/>
        <v>403</v>
      </c>
      <c r="C405" s="1" t="s">
        <v>213</v>
      </c>
      <c r="D405" s="1" t="s">
        <v>55</v>
      </c>
      <c r="E405" s="3">
        <v>485</v>
      </c>
      <c r="F405" s="1" t="s">
        <v>20</v>
      </c>
      <c r="G405" s="1" t="s">
        <v>214</v>
      </c>
      <c r="H405" s="3">
        <v>1968</v>
      </c>
      <c r="J405" s="42"/>
      <c r="K405" s="42"/>
      <c r="M405" s="2"/>
      <c r="N405" s="3" t="str">
        <f t="shared" si="38"/>
        <v>No</v>
      </c>
      <c r="S405" s="2"/>
      <c r="T405" s="2"/>
      <c r="U405" s="8"/>
      <c r="V405" s="8"/>
      <c r="W405" s="13">
        <f t="shared" si="40"/>
        <v>1</v>
      </c>
      <c r="X405" s="13">
        <f t="shared" si="41"/>
        <v>0</v>
      </c>
      <c r="Y405" s="13">
        <f t="shared" si="42"/>
        <v>0</v>
      </c>
    </row>
    <row r="406" spans="1:25" x14ac:dyDescent="0.2">
      <c r="A406" s="4"/>
      <c r="B406" s="3">
        <f t="shared" si="39"/>
        <v>404</v>
      </c>
      <c r="C406" s="1" t="s">
        <v>213</v>
      </c>
      <c r="D406" s="1" t="s">
        <v>55</v>
      </c>
      <c r="E406" s="3">
        <v>485</v>
      </c>
      <c r="F406" s="1" t="s">
        <v>20</v>
      </c>
      <c r="G406" s="1" t="s">
        <v>214</v>
      </c>
      <c r="H406" s="3">
        <v>1968</v>
      </c>
      <c r="J406" s="42"/>
      <c r="K406" s="42"/>
      <c r="M406" s="2"/>
      <c r="N406" s="3" t="str">
        <f t="shared" si="38"/>
        <v>No</v>
      </c>
      <c r="S406" s="2"/>
      <c r="T406" s="2"/>
      <c r="U406" s="8"/>
      <c r="V406" s="8"/>
      <c r="W406" s="13">
        <f t="shared" si="40"/>
        <v>1</v>
      </c>
      <c r="X406" s="13">
        <f t="shared" si="41"/>
        <v>0</v>
      </c>
      <c r="Y406" s="13">
        <f t="shared" si="42"/>
        <v>0</v>
      </c>
    </row>
    <row r="407" spans="1:25" x14ac:dyDescent="0.2">
      <c r="A407" s="4"/>
      <c r="B407" s="3">
        <f t="shared" si="39"/>
        <v>405</v>
      </c>
      <c r="C407" s="1" t="s">
        <v>213</v>
      </c>
      <c r="D407" s="1" t="s">
        <v>55</v>
      </c>
      <c r="E407" s="3">
        <v>485</v>
      </c>
      <c r="F407" s="1" t="s">
        <v>20</v>
      </c>
      <c r="G407" s="1" t="s">
        <v>214</v>
      </c>
      <c r="H407" s="3">
        <v>1968</v>
      </c>
      <c r="J407" s="42"/>
      <c r="K407" s="42"/>
      <c r="M407" s="2"/>
      <c r="N407" s="3" t="str">
        <f t="shared" si="38"/>
        <v>No</v>
      </c>
      <c r="S407" s="2"/>
      <c r="T407" s="2"/>
      <c r="U407" s="8"/>
      <c r="V407" s="8"/>
      <c r="W407" s="13">
        <f t="shared" si="40"/>
        <v>1</v>
      </c>
      <c r="X407" s="13">
        <f t="shared" si="41"/>
        <v>0</v>
      </c>
      <c r="Y407" s="13">
        <f t="shared" si="42"/>
        <v>0</v>
      </c>
    </row>
    <row r="408" spans="1:25" x14ac:dyDescent="0.2">
      <c r="A408" s="4"/>
      <c r="B408" s="3">
        <f t="shared" si="39"/>
        <v>406</v>
      </c>
      <c r="C408" s="1" t="s">
        <v>213</v>
      </c>
      <c r="D408" s="1" t="s">
        <v>55</v>
      </c>
      <c r="E408" s="3">
        <v>485</v>
      </c>
      <c r="F408" s="1" t="s">
        <v>20</v>
      </c>
      <c r="G408" s="1" t="s">
        <v>214</v>
      </c>
      <c r="H408" s="3">
        <v>1968</v>
      </c>
      <c r="J408" s="42"/>
      <c r="K408" s="42"/>
      <c r="M408" s="2"/>
      <c r="N408" s="3" t="str">
        <f t="shared" si="38"/>
        <v>No</v>
      </c>
      <c r="S408" s="2"/>
      <c r="T408" s="2"/>
      <c r="U408" s="8"/>
      <c r="V408" s="8"/>
      <c r="W408" s="13">
        <f t="shared" si="40"/>
        <v>1</v>
      </c>
      <c r="X408" s="13">
        <f t="shared" si="41"/>
        <v>0</v>
      </c>
      <c r="Y408" s="13">
        <f t="shared" si="42"/>
        <v>0</v>
      </c>
    </row>
    <row r="409" spans="1:25" x14ac:dyDescent="0.2">
      <c r="A409" s="4"/>
      <c r="B409" s="3">
        <f t="shared" si="39"/>
        <v>407</v>
      </c>
      <c r="C409" s="1" t="s">
        <v>213</v>
      </c>
      <c r="D409" s="1" t="s">
        <v>55</v>
      </c>
      <c r="E409" s="3">
        <v>485</v>
      </c>
      <c r="F409" s="1" t="s">
        <v>20</v>
      </c>
      <c r="G409" s="1" t="s">
        <v>214</v>
      </c>
      <c r="H409" s="3">
        <v>1968</v>
      </c>
      <c r="J409" s="42"/>
      <c r="K409" s="42"/>
      <c r="M409" s="2"/>
      <c r="N409" s="3" t="str">
        <f t="shared" si="38"/>
        <v>No</v>
      </c>
      <c r="S409" s="2"/>
      <c r="T409" s="2"/>
      <c r="U409" s="8"/>
      <c r="V409" s="8"/>
      <c r="W409" s="13">
        <f t="shared" si="40"/>
        <v>1</v>
      </c>
      <c r="X409" s="13">
        <f t="shared" si="41"/>
        <v>0</v>
      </c>
      <c r="Y409" s="13">
        <f t="shared" si="42"/>
        <v>0</v>
      </c>
    </row>
    <row r="410" spans="1:25" x14ac:dyDescent="0.2">
      <c r="A410" s="4"/>
      <c r="B410" s="3">
        <f t="shared" si="39"/>
        <v>408</v>
      </c>
      <c r="C410" s="1" t="s">
        <v>213</v>
      </c>
      <c r="D410" s="1" t="s">
        <v>55</v>
      </c>
      <c r="E410" s="3">
        <v>485</v>
      </c>
      <c r="F410" s="1" t="s">
        <v>20</v>
      </c>
      <c r="G410" s="1" t="s">
        <v>214</v>
      </c>
      <c r="H410" s="3">
        <v>1968</v>
      </c>
      <c r="J410" s="42"/>
      <c r="K410" s="42"/>
      <c r="M410" s="2"/>
      <c r="N410" s="3" t="str">
        <f t="shared" si="38"/>
        <v>No</v>
      </c>
      <c r="S410" s="2"/>
      <c r="T410" s="2"/>
      <c r="U410" s="8"/>
      <c r="V410" s="8"/>
      <c r="W410" s="13">
        <f t="shared" si="40"/>
        <v>1</v>
      </c>
      <c r="X410" s="13">
        <f t="shared" si="41"/>
        <v>0</v>
      </c>
      <c r="Y410" s="13">
        <f t="shared" si="42"/>
        <v>0</v>
      </c>
    </row>
    <row r="411" spans="1:25" x14ac:dyDescent="0.2">
      <c r="A411" s="4"/>
      <c r="B411" s="3">
        <f t="shared" si="39"/>
        <v>409</v>
      </c>
      <c r="C411" s="1" t="s">
        <v>213</v>
      </c>
      <c r="D411" s="1" t="s">
        <v>55</v>
      </c>
      <c r="E411" s="3">
        <v>485</v>
      </c>
      <c r="F411" s="1" t="s">
        <v>20</v>
      </c>
      <c r="G411" s="1" t="s">
        <v>214</v>
      </c>
      <c r="H411" s="3">
        <v>1968</v>
      </c>
      <c r="J411" s="42"/>
      <c r="K411" s="42"/>
      <c r="M411" s="2"/>
      <c r="N411" s="3" t="str">
        <f t="shared" si="38"/>
        <v>No</v>
      </c>
      <c r="S411" s="2"/>
      <c r="T411" s="2"/>
      <c r="U411" s="8"/>
      <c r="V411" s="8"/>
      <c r="W411" s="13">
        <f t="shared" si="40"/>
        <v>1</v>
      </c>
      <c r="X411" s="13">
        <f t="shared" si="41"/>
        <v>0</v>
      </c>
      <c r="Y411" s="13">
        <f t="shared" si="42"/>
        <v>0</v>
      </c>
    </row>
    <row r="412" spans="1:25" x14ac:dyDescent="0.2">
      <c r="A412" s="4"/>
      <c r="B412" s="3">
        <f t="shared" si="39"/>
        <v>410</v>
      </c>
      <c r="C412" s="1" t="s">
        <v>213</v>
      </c>
      <c r="D412" s="1" t="s">
        <v>55</v>
      </c>
      <c r="E412" s="3">
        <v>485</v>
      </c>
      <c r="F412" s="1" t="s">
        <v>20</v>
      </c>
      <c r="G412" s="1" t="s">
        <v>214</v>
      </c>
      <c r="H412" s="3">
        <v>1968</v>
      </c>
      <c r="J412" s="42"/>
      <c r="K412" s="42"/>
      <c r="M412" s="2"/>
      <c r="N412" s="3" t="str">
        <f t="shared" si="38"/>
        <v>No</v>
      </c>
      <c r="S412" s="2"/>
      <c r="T412" s="2"/>
      <c r="U412" s="8"/>
      <c r="V412" s="8"/>
      <c r="W412" s="13">
        <f t="shared" si="40"/>
        <v>1</v>
      </c>
      <c r="X412" s="13">
        <f t="shared" si="41"/>
        <v>0</v>
      </c>
      <c r="Y412" s="13">
        <f t="shared" si="42"/>
        <v>0</v>
      </c>
    </row>
    <row r="413" spans="1:25" x14ac:dyDescent="0.2">
      <c r="A413" s="4"/>
      <c r="B413" s="3">
        <f t="shared" si="39"/>
        <v>411</v>
      </c>
      <c r="C413" s="1" t="s">
        <v>213</v>
      </c>
      <c r="D413" s="1" t="s">
        <v>55</v>
      </c>
      <c r="E413" s="3">
        <v>485</v>
      </c>
      <c r="F413" s="1" t="s">
        <v>20</v>
      </c>
      <c r="G413" s="1" t="s">
        <v>214</v>
      </c>
      <c r="H413" s="3">
        <v>1968</v>
      </c>
      <c r="J413" s="42"/>
      <c r="K413" s="42"/>
      <c r="M413" s="2"/>
      <c r="N413" s="3" t="str">
        <f t="shared" si="38"/>
        <v>No</v>
      </c>
      <c r="S413" s="2"/>
      <c r="T413" s="2"/>
      <c r="U413" s="8"/>
      <c r="V413" s="8"/>
      <c r="W413" s="13">
        <f t="shared" si="40"/>
        <v>1</v>
      </c>
      <c r="X413" s="13">
        <f t="shared" si="41"/>
        <v>0</v>
      </c>
      <c r="Y413" s="13">
        <f t="shared" si="42"/>
        <v>0</v>
      </c>
    </row>
    <row r="414" spans="1:25" x14ac:dyDescent="0.2">
      <c r="A414" s="4"/>
      <c r="B414" s="3">
        <f t="shared" si="39"/>
        <v>412</v>
      </c>
      <c r="C414" s="1" t="s">
        <v>213</v>
      </c>
      <c r="D414" s="1" t="s">
        <v>55</v>
      </c>
      <c r="E414" s="3">
        <v>485</v>
      </c>
      <c r="F414" s="1" t="s">
        <v>20</v>
      </c>
      <c r="G414" s="1" t="s">
        <v>214</v>
      </c>
      <c r="H414" s="3">
        <v>1968</v>
      </c>
      <c r="J414" s="42"/>
      <c r="K414" s="42"/>
      <c r="M414" s="2"/>
      <c r="N414" s="3" t="str">
        <f t="shared" si="38"/>
        <v>No</v>
      </c>
      <c r="S414" s="2"/>
      <c r="T414" s="2"/>
      <c r="U414" s="8"/>
      <c r="V414" s="8"/>
      <c r="W414" s="13">
        <f t="shared" si="40"/>
        <v>1</v>
      </c>
      <c r="X414" s="13">
        <f t="shared" si="41"/>
        <v>0</v>
      </c>
      <c r="Y414" s="13">
        <f t="shared" si="42"/>
        <v>0</v>
      </c>
    </row>
    <row r="415" spans="1:25" x14ac:dyDescent="0.2">
      <c r="A415" s="4"/>
      <c r="B415" s="3">
        <f t="shared" si="39"/>
        <v>413</v>
      </c>
      <c r="C415" s="1" t="s">
        <v>213</v>
      </c>
      <c r="D415" s="1" t="s">
        <v>55</v>
      </c>
      <c r="E415" s="3">
        <v>485</v>
      </c>
      <c r="F415" s="1" t="s">
        <v>20</v>
      </c>
      <c r="G415" s="1" t="s">
        <v>214</v>
      </c>
      <c r="H415" s="3">
        <v>1968</v>
      </c>
      <c r="J415" s="42"/>
      <c r="K415" s="42"/>
      <c r="M415" s="2"/>
      <c r="N415" s="3" t="str">
        <f t="shared" si="38"/>
        <v>No</v>
      </c>
      <c r="S415" s="2"/>
      <c r="T415" s="2"/>
      <c r="U415" s="8"/>
      <c r="V415" s="8"/>
      <c r="W415" s="13">
        <f t="shared" si="40"/>
        <v>1</v>
      </c>
      <c r="X415" s="13">
        <f t="shared" si="41"/>
        <v>0</v>
      </c>
      <c r="Y415" s="13">
        <f t="shared" si="42"/>
        <v>0</v>
      </c>
    </row>
    <row r="416" spans="1:25" x14ac:dyDescent="0.2">
      <c r="A416" s="4"/>
      <c r="B416" s="3">
        <f t="shared" si="39"/>
        <v>414</v>
      </c>
      <c r="C416" s="1" t="s">
        <v>213</v>
      </c>
      <c r="D416" s="1" t="s">
        <v>55</v>
      </c>
      <c r="E416" s="3">
        <v>485</v>
      </c>
      <c r="F416" s="1" t="s">
        <v>20</v>
      </c>
      <c r="G416" s="1" t="s">
        <v>214</v>
      </c>
      <c r="H416" s="3">
        <v>1968</v>
      </c>
      <c r="J416" s="42"/>
      <c r="K416" s="42"/>
      <c r="M416" s="2"/>
      <c r="N416" s="3" t="str">
        <f t="shared" si="38"/>
        <v>No</v>
      </c>
      <c r="S416" s="2"/>
      <c r="T416" s="2"/>
      <c r="U416" s="8"/>
      <c r="V416" s="8"/>
      <c r="W416" s="13">
        <f t="shared" si="40"/>
        <v>1</v>
      </c>
      <c r="X416" s="13">
        <f t="shared" si="41"/>
        <v>0</v>
      </c>
      <c r="Y416" s="13">
        <f t="shared" si="42"/>
        <v>0</v>
      </c>
    </row>
    <row r="417" spans="1:25" x14ac:dyDescent="0.2">
      <c r="A417" s="4"/>
      <c r="B417" s="3">
        <f t="shared" si="39"/>
        <v>415</v>
      </c>
      <c r="C417" s="1" t="s">
        <v>213</v>
      </c>
      <c r="D417" s="1" t="s">
        <v>55</v>
      </c>
      <c r="E417" s="3">
        <v>485</v>
      </c>
      <c r="F417" s="1" t="s">
        <v>20</v>
      </c>
      <c r="G417" s="1" t="s">
        <v>214</v>
      </c>
      <c r="H417" s="3">
        <v>1968</v>
      </c>
      <c r="J417" s="42"/>
      <c r="K417" s="42"/>
      <c r="M417" s="2"/>
      <c r="N417" s="3" t="str">
        <f t="shared" si="38"/>
        <v>No</v>
      </c>
      <c r="S417" s="2"/>
      <c r="T417" s="2"/>
      <c r="U417" s="8"/>
      <c r="V417" s="8"/>
      <c r="W417" s="13">
        <f t="shared" si="40"/>
        <v>1</v>
      </c>
      <c r="X417" s="13">
        <f t="shared" si="41"/>
        <v>0</v>
      </c>
      <c r="Y417" s="13">
        <f t="shared" si="42"/>
        <v>0</v>
      </c>
    </row>
    <row r="418" spans="1:25" x14ac:dyDescent="0.2">
      <c r="A418" s="4"/>
      <c r="B418" s="3">
        <f t="shared" si="39"/>
        <v>416</v>
      </c>
      <c r="C418" s="1" t="s">
        <v>213</v>
      </c>
      <c r="D418" s="1" t="s">
        <v>55</v>
      </c>
      <c r="E418" s="3">
        <v>485</v>
      </c>
      <c r="F418" s="1" t="s">
        <v>20</v>
      </c>
      <c r="G418" s="1" t="s">
        <v>214</v>
      </c>
      <c r="H418" s="3">
        <v>1968</v>
      </c>
      <c r="J418" s="42"/>
      <c r="K418" s="42"/>
      <c r="M418" s="2"/>
      <c r="N418" s="3" t="str">
        <f t="shared" si="38"/>
        <v>No</v>
      </c>
      <c r="S418" s="2"/>
      <c r="T418" s="2"/>
      <c r="U418" s="8"/>
      <c r="V418" s="8"/>
      <c r="W418" s="13">
        <f t="shared" si="40"/>
        <v>1</v>
      </c>
      <c r="X418" s="13">
        <f t="shared" si="41"/>
        <v>0</v>
      </c>
      <c r="Y418" s="13">
        <f t="shared" si="42"/>
        <v>0</v>
      </c>
    </row>
    <row r="419" spans="1:25" x14ac:dyDescent="0.2">
      <c r="A419" s="4"/>
      <c r="B419" s="3">
        <f t="shared" si="39"/>
        <v>417</v>
      </c>
      <c r="C419" s="1" t="s">
        <v>213</v>
      </c>
      <c r="D419" s="1" t="s">
        <v>55</v>
      </c>
      <c r="E419" s="3">
        <v>485</v>
      </c>
      <c r="F419" s="1" t="s">
        <v>20</v>
      </c>
      <c r="G419" s="1" t="s">
        <v>214</v>
      </c>
      <c r="H419" s="3">
        <v>1968</v>
      </c>
      <c r="J419" s="42"/>
      <c r="K419" s="42"/>
      <c r="M419" s="2"/>
      <c r="N419" s="3" t="str">
        <f t="shared" si="38"/>
        <v>No</v>
      </c>
      <c r="S419" s="2"/>
      <c r="T419" s="2"/>
      <c r="U419" s="8"/>
      <c r="V419" s="8"/>
      <c r="W419" s="13">
        <f t="shared" si="40"/>
        <v>1</v>
      </c>
      <c r="X419" s="13">
        <f t="shared" si="41"/>
        <v>0</v>
      </c>
      <c r="Y419" s="13">
        <f t="shared" si="42"/>
        <v>0</v>
      </c>
    </row>
    <row r="420" spans="1:25" x14ac:dyDescent="0.2">
      <c r="A420" s="4"/>
      <c r="B420" s="3">
        <f t="shared" si="39"/>
        <v>418</v>
      </c>
      <c r="C420" s="1" t="s">
        <v>213</v>
      </c>
      <c r="D420" s="1" t="s">
        <v>55</v>
      </c>
      <c r="E420" s="3">
        <v>485</v>
      </c>
      <c r="F420" s="1" t="s">
        <v>20</v>
      </c>
      <c r="G420" s="1" t="s">
        <v>214</v>
      </c>
      <c r="H420" s="3">
        <v>1968</v>
      </c>
      <c r="J420" s="42"/>
      <c r="K420" s="42"/>
      <c r="M420" s="2"/>
      <c r="N420" s="3" t="str">
        <f t="shared" si="38"/>
        <v>No</v>
      </c>
      <c r="S420" s="2"/>
      <c r="T420" s="2"/>
      <c r="U420" s="8"/>
      <c r="V420" s="8"/>
      <c r="W420" s="13">
        <f t="shared" si="40"/>
        <v>1</v>
      </c>
      <c r="X420" s="13">
        <f t="shared" si="41"/>
        <v>0</v>
      </c>
      <c r="Y420" s="13">
        <f t="shared" si="42"/>
        <v>0</v>
      </c>
    </row>
    <row r="421" spans="1:25" x14ac:dyDescent="0.2">
      <c r="A421" s="4"/>
      <c r="B421" s="3">
        <f t="shared" si="39"/>
        <v>419</v>
      </c>
      <c r="C421" s="1" t="s">
        <v>213</v>
      </c>
      <c r="D421" s="1" t="s">
        <v>55</v>
      </c>
      <c r="E421" s="3">
        <v>485</v>
      </c>
      <c r="F421" s="1" t="s">
        <v>20</v>
      </c>
      <c r="G421" s="1" t="s">
        <v>214</v>
      </c>
      <c r="H421" s="3">
        <v>1968</v>
      </c>
      <c r="J421" s="42"/>
      <c r="K421" s="42"/>
      <c r="M421" s="2"/>
      <c r="N421" s="3" t="str">
        <f t="shared" si="38"/>
        <v>No</v>
      </c>
      <c r="S421" s="2"/>
      <c r="T421" s="2"/>
      <c r="U421" s="8"/>
      <c r="V421" s="8"/>
      <c r="W421" s="13">
        <f t="shared" si="40"/>
        <v>1</v>
      </c>
      <c r="X421" s="13">
        <f t="shared" si="41"/>
        <v>0</v>
      </c>
      <c r="Y421" s="13">
        <f t="shared" si="42"/>
        <v>0</v>
      </c>
    </row>
    <row r="422" spans="1:25" x14ac:dyDescent="0.2">
      <c r="A422" s="4"/>
      <c r="B422" s="3">
        <f t="shared" si="39"/>
        <v>420</v>
      </c>
      <c r="C422" s="1" t="s">
        <v>213</v>
      </c>
      <c r="D422" s="1" t="s">
        <v>55</v>
      </c>
      <c r="E422" s="3">
        <v>485</v>
      </c>
      <c r="F422" s="1" t="s">
        <v>20</v>
      </c>
      <c r="G422" s="1" t="s">
        <v>214</v>
      </c>
      <c r="H422" s="3">
        <v>1968</v>
      </c>
      <c r="J422" s="42"/>
      <c r="K422" s="42"/>
      <c r="M422" s="2"/>
      <c r="N422" s="3" t="str">
        <f t="shared" si="38"/>
        <v>No</v>
      </c>
      <c r="S422" s="2"/>
      <c r="T422" s="2"/>
      <c r="U422" s="8"/>
      <c r="V422" s="8"/>
      <c r="W422" s="13">
        <f t="shared" si="40"/>
        <v>1</v>
      </c>
      <c r="X422" s="13">
        <f t="shared" si="41"/>
        <v>0</v>
      </c>
      <c r="Y422" s="13">
        <f t="shared" si="42"/>
        <v>0</v>
      </c>
    </row>
    <row r="423" spans="1:25" x14ac:dyDescent="0.2">
      <c r="A423" s="4"/>
      <c r="B423" s="3">
        <f t="shared" si="39"/>
        <v>421</v>
      </c>
      <c r="C423" s="1" t="s">
        <v>213</v>
      </c>
      <c r="D423" s="1" t="s">
        <v>55</v>
      </c>
      <c r="E423" s="3">
        <v>485</v>
      </c>
      <c r="F423" s="1" t="s">
        <v>20</v>
      </c>
      <c r="G423" s="1" t="s">
        <v>214</v>
      </c>
      <c r="H423" s="3">
        <v>1968</v>
      </c>
      <c r="J423" s="42"/>
      <c r="K423" s="42"/>
      <c r="M423" s="2"/>
      <c r="N423" s="3" t="str">
        <f t="shared" si="38"/>
        <v>No</v>
      </c>
      <c r="S423" s="2"/>
      <c r="T423" s="2"/>
      <c r="U423" s="8"/>
      <c r="V423" s="8"/>
      <c r="W423" s="13">
        <f t="shared" si="40"/>
        <v>1</v>
      </c>
      <c r="X423" s="13">
        <f t="shared" si="41"/>
        <v>0</v>
      </c>
      <c r="Y423" s="13">
        <f t="shared" si="42"/>
        <v>0</v>
      </c>
    </row>
    <row r="424" spans="1:25" x14ac:dyDescent="0.2">
      <c r="A424" s="4"/>
      <c r="B424" s="3">
        <f t="shared" si="39"/>
        <v>422</v>
      </c>
      <c r="C424" s="1" t="s">
        <v>213</v>
      </c>
      <c r="D424" s="1" t="s">
        <v>55</v>
      </c>
      <c r="E424" s="3">
        <v>485</v>
      </c>
      <c r="F424" s="1" t="s">
        <v>20</v>
      </c>
      <c r="G424" s="1" t="s">
        <v>214</v>
      </c>
      <c r="H424" s="3">
        <v>1968</v>
      </c>
      <c r="J424" s="42"/>
      <c r="K424" s="42"/>
      <c r="M424" s="2"/>
      <c r="N424" s="3" t="str">
        <f t="shared" si="38"/>
        <v>No</v>
      </c>
      <c r="S424" s="2"/>
      <c r="T424" s="2"/>
      <c r="U424" s="8"/>
      <c r="V424" s="8"/>
      <c r="W424" s="13">
        <f t="shared" si="40"/>
        <v>1</v>
      </c>
      <c r="X424" s="13">
        <f t="shared" si="41"/>
        <v>0</v>
      </c>
      <c r="Y424" s="13">
        <f t="shared" si="42"/>
        <v>0</v>
      </c>
    </row>
    <row r="425" spans="1:25" x14ac:dyDescent="0.2">
      <c r="A425" s="4"/>
      <c r="B425" s="3">
        <f t="shared" si="39"/>
        <v>423</v>
      </c>
      <c r="C425" s="1" t="s">
        <v>213</v>
      </c>
      <c r="D425" s="1" t="s">
        <v>55</v>
      </c>
      <c r="E425" s="3">
        <v>485</v>
      </c>
      <c r="F425" s="1" t="s">
        <v>20</v>
      </c>
      <c r="G425" s="1" t="s">
        <v>214</v>
      </c>
      <c r="H425" s="3">
        <v>1968</v>
      </c>
      <c r="J425" s="42"/>
      <c r="K425" s="42"/>
      <c r="M425" s="2"/>
      <c r="N425" s="3" t="str">
        <f t="shared" si="38"/>
        <v>No</v>
      </c>
      <c r="S425" s="2"/>
      <c r="T425" s="2"/>
      <c r="U425" s="8"/>
      <c r="V425" s="8"/>
      <c r="W425" s="13">
        <f t="shared" si="40"/>
        <v>1</v>
      </c>
      <c r="X425" s="13">
        <f t="shared" si="41"/>
        <v>0</v>
      </c>
      <c r="Y425" s="13">
        <f t="shared" si="42"/>
        <v>0</v>
      </c>
    </row>
    <row r="426" spans="1:25" x14ac:dyDescent="0.2">
      <c r="A426" s="4"/>
      <c r="B426" s="3">
        <f t="shared" si="39"/>
        <v>424</v>
      </c>
      <c r="C426" s="1" t="s">
        <v>213</v>
      </c>
      <c r="D426" s="1" t="s">
        <v>55</v>
      </c>
      <c r="E426" s="3">
        <v>485</v>
      </c>
      <c r="F426" s="1" t="s">
        <v>20</v>
      </c>
      <c r="G426" s="1" t="s">
        <v>214</v>
      </c>
      <c r="H426" s="3">
        <v>1968</v>
      </c>
      <c r="J426" s="42"/>
      <c r="K426" s="42"/>
      <c r="M426" s="2"/>
      <c r="N426" s="3" t="str">
        <f t="shared" si="38"/>
        <v>No</v>
      </c>
      <c r="S426" s="2"/>
      <c r="T426" s="2"/>
      <c r="U426" s="8"/>
      <c r="V426" s="8"/>
      <c r="W426" s="13">
        <f t="shared" si="40"/>
        <v>1</v>
      </c>
      <c r="X426" s="13">
        <f t="shared" si="41"/>
        <v>0</v>
      </c>
      <c r="Y426" s="13">
        <f t="shared" si="42"/>
        <v>0</v>
      </c>
    </row>
    <row r="427" spans="1:25" x14ac:dyDescent="0.2">
      <c r="A427" s="4"/>
      <c r="B427" s="3">
        <f t="shared" si="39"/>
        <v>425</v>
      </c>
      <c r="C427" s="1" t="s">
        <v>213</v>
      </c>
      <c r="D427" s="1" t="s">
        <v>55</v>
      </c>
      <c r="E427" s="3">
        <v>485</v>
      </c>
      <c r="F427" s="1" t="s">
        <v>20</v>
      </c>
      <c r="G427" s="1" t="s">
        <v>214</v>
      </c>
      <c r="H427" s="3">
        <v>1968</v>
      </c>
      <c r="J427" s="42"/>
      <c r="K427" s="42"/>
      <c r="M427" s="2"/>
      <c r="N427" s="3" t="str">
        <f t="shared" si="38"/>
        <v>No</v>
      </c>
      <c r="S427" s="2"/>
      <c r="T427" s="2"/>
      <c r="U427" s="8"/>
      <c r="V427" s="8"/>
      <c r="W427" s="13">
        <f t="shared" si="40"/>
        <v>1</v>
      </c>
      <c r="X427" s="13">
        <f t="shared" si="41"/>
        <v>0</v>
      </c>
      <c r="Y427" s="13">
        <f t="shared" si="42"/>
        <v>0</v>
      </c>
    </row>
    <row r="428" spans="1:25" x14ac:dyDescent="0.2">
      <c r="A428" s="4"/>
      <c r="B428" s="3">
        <f t="shared" si="39"/>
        <v>426</v>
      </c>
      <c r="C428" s="1" t="s">
        <v>213</v>
      </c>
      <c r="D428" s="1" t="s">
        <v>55</v>
      </c>
      <c r="E428" s="3">
        <v>485</v>
      </c>
      <c r="F428" s="1" t="s">
        <v>20</v>
      </c>
      <c r="G428" s="1" t="s">
        <v>214</v>
      </c>
      <c r="H428" s="3">
        <v>1968</v>
      </c>
      <c r="J428" s="42"/>
      <c r="K428" s="42"/>
      <c r="M428" s="2"/>
      <c r="N428" s="3" t="str">
        <f t="shared" si="38"/>
        <v>No</v>
      </c>
      <c r="S428" s="2"/>
      <c r="T428" s="2"/>
      <c r="U428" s="8"/>
      <c r="V428" s="8"/>
      <c r="W428" s="13">
        <f t="shared" si="40"/>
        <v>1</v>
      </c>
      <c r="X428" s="13">
        <f t="shared" si="41"/>
        <v>0</v>
      </c>
      <c r="Y428" s="13">
        <f t="shared" si="42"/>
        <v>0</v>
      </c>
    </row>
    <row r="429" spans="1:25" x14ac:dyDescent="0.2">
      <c r="A429" s="4"/>
      <c r="B429" s="3">
        <f t="shared" si="39"/>
        <v>427</v>
      </c>
      <c r="C429" s="1" t="s">
        <v>213</v>
      </c>
      <c r="D429" s="1" t="s">
        <v>55</v>
      </c>
      <c r="E429" s="3">
        <v>485</v>
      </c>
      <c r="F429" s="1" t="s">
        <v>20</v>
      </c>
      <c r="G429" s="1" t="s">
        <v>214</v>
      </c>
      <c r="H429" s="3">
        <v>1968</v>
      </c>
      <c r="J429" s="42"/>
      <c r="K429" s="42"/>
      <c r="M429" s="2"/>
      <c r="N429" s="3" t="str">
        <f t="shared" si="38"/>
        <v>No</v>
      </c>
      <c r="S429" s="2"/>
      <c r="T429" s="2"/>
      <c r="U429" s="8"/>
      <c r="V429" s="8"/>
      <c r="W429" s="13">
        <f t="shared" si="40"/>
        <v>1</v>
      </c>
      <c r="X429" s="13">
        <f t="shared" si="41"/>
        <v>0</v>
      </c>
      <c r="Y429" s="13">
        <f t="shared" si="42"/>
        <v>0</v>
      </c>
    </row>
    <row r="430" spans="1:25" x14ac:dyDescent="0.2">
      <c r="A430" s="4"/>
      <c r="B430" s="3">
        <f t="shared" si="39"/>
        <v>428</v>
      </c>
      <c r="C430" s="1" t="s">
        <v>213</v>
      </c>
      <c r="D430" s="1" t="s">
        <v>55</v>
      </c>
      <c r="E430" s="3">
        <v>485</v>
      </c>
      <c r="F430" s="1" t="s">
        <v>20</v>
      </c>
      <c r="G430" s="1" t="s">
        <v>214</v>
      </c>
      <c r="H430" s="3">
        <v>1968</v>
      </c>
      <c r="J430" s="42"/>
      <c r="K430" s="42"/>
      <c r="M430" s="2"/>
      <c r="N430" s="3" t="str">
        <f t="shared" si="38"/>
        <v>No</v>
      </c>
      <c r="S430" s="2"/>
      <c r="T430" s="2"/>
      <c r="U430" s="8"/>
      <c r="V430" s="8"/>
      <c r="W430" s="13">
        <f t="shared" si="40"/>
        <v>1</v>
      </c>
      <c r="X430" s="13">
        <f t="shared" si="41"/>
        <v>0</v>
      </c>
      <c r="Y430" s="13">
        <f t="shared" si="42"/>
        <v>0</v>
      </c>
    </row>
    <row r="431" spans="1:25" x14ac:dyDescent="0.2">
      <c r="A431" s="4"/>
      <c r="B431" s="3">
        <f t="shared" si="39"/>
        <v>429</v>
      </c>
      <c r="C431" s="1" t="s">
        <v>213</v>
      </c>
      <c r="D431" s="1" t="s">
        <v>55</v>
      </c>
      <c r="E431" s="3">
        <v>485</v>
      </c>
      <c r="F431" s="1" t="s">
        <v>20</v>
      </c>
      <c r="G431" s="1" t="s">
        <v>214</v>
      </c>
      <c r="H431" s="3">
        <v>1968</v>
      </c>
      <c r="J431" s="42"/>
      <c r="K431" s="42"/>
      <c r="M431" s="2"/>
      <c r="N431" s="3" t="str">
        <f t="shared" si="38"/>
        <v>No</v>
      </c>
      <c r="S431" s="2"/>
      <c r="T431" s="2"/>
      <c r="U431" s="8"/>
      <c r="V431" s="8"/>
      <c r="W431" s="13">
        <f t="shared" si="40"/>
        <v>1</v>
      </c>
      <c r="X431" s="13">
        <f t="shared" si="41"/>
        <v>0</v>
      </c>
      <c r="Y431" s="13">
        <f t="shared" si="42"/>
        <v>0</v>
      </c>
    </row>
    <row r="432" spans="1:25" x14ac:dyDescent="0.2">
      <c r="A432" s="4"/>
      <c r="B432" s="3">
        <f t="shared" si="39"/>
        <v>430</v>
      </c>
      <c r="C432" s="1" t="s">
        <v>213</v>
      </c>
      <c r="D432" s="1" t="s">
        <v>55</v>
      </c>
      <c r="E432" s="3">
        <v>485</v>
      </c>
      <c r="F432" s="1" t="s">
        <v>20</v>
      </c>
      <c r="G432" s="1" t="s">
        <v>214</v>
      </c>
      <c r="H432" s="3">
        <v>1968</v>
      </c>
      <c r="J432" s="42"/>
      <c r="K432" s="42"/>
      <c r="M432" s="2"/>
      <c r="N432" s="3" t="str">
        <f t="shared" si="38"/>
        <v>No</v>
      </c>
      <c r="S432" s="2"/>
      <c r="T432" s="2"/>
      <c r="U432" s="8"/>
      <c r="V432" s="8"/>
      <c r="W432" s="13">
        <f t="shared" si="40"/>
        <v>1</v>
      </c>
      <c r="X432" s="13">
        <f t="shared" si="41"/>
        <v>0</v>
      </c>
      <c r="Y432" s="13">
        <f t="shared" si="42"/>
        <v>0</v>
      </c>
    </row>
    <row r="433" spans="1:25" x14ac:dyDescent="0.2">
      <c r="A433" s="4"/>
      <c r="B433" s="3">
        <f t="shared" si="39"/>
        <v>431</v>
      </c>
      <c r="C433" s="1" t="s">
        <v>213</v>
      </c>
      <c r="D433" s="1" t="s">
        <v>55</v>
      </c>
      <c r="E433" s="3">
        <v>485</v>
      </c>
      <c r="F433" s="1" t="s">
        <v>20</v>
      </c>
      <c r="G433" s="1" t="s">
        <v>214</v>
      </c>
      <c r="H433" s="3">
        <v>1968</v>
      </c>
      <c r="J433" s="42"/>
      <c r="K433" s="42"/>
      <c r="M433" s="2"/>
      <c r="N433" s="3" t="str">
        <f t="shared" si="38"/>
        <v>No</v>
      </c>
      <c r="S433" s="2"/>
      <c r="T433" s="2"/>
      <c r="U433" s="8"/>
      <c r="V433" s="8"/>
      <c r="W433" s="13">
        <f t="shared" si="40"/>
        <v>1</v>
      </c>
      <c r="X433" s="13">
        <f t="shared" si="41"/>
        <v>0</v>
      </c>
      <c r="Y433" s="13">
        <f t="shared" si="42"/>
        <v>0</v>
      </c>
    </row>
    <row r="434" spans="1:25" x14ac:dyDescent="0.2">
      <c r="A434" s="4"/>
      <c r="B434" s="3">
        <f t="shared" si="39"/>
        <v>432</v>
      </c>
      <c r="C434" s="1" t="s">
        <v>213</v>
      </c>
      <c r="D434" s="1" t="s">
        <v>55</v>
      </c>
      <c r="E434" s="3">
        <v>485</v>
      </c>
      <c r="F434" s="1" t="s">
        <v>20</v>
      </c>
      <c r="G434" s="1" t="s">
        <v>214</v>
      </c>
      <c r="H434" s="3">
        <v>1968</v>
      </c>
      <c r="J434" s="42"/>
      <c r="K434" s="42"/>
      <c r="M434" s="2"/>
      <c r="N434" s="3" t="str">
        <f t="shared" si="38"/>
        <v>No</v>
      </c>
      <c r="S434" s="2"/>
      <c r="T434" s="2"/>
      <c r="U434" s="8"/>
      <c r="V434" s="8"/>
      <c r="W434" s="13">
        <f t="shared" si="40"/>
        <v>1</v>
      </c>
      <c r="X434" s="13">
        <f t="shared" si="41"/>
        <v>0</v>
      </c>
      <c r="Y434" s="13">
        <f t="shared" si="42"/>
        <v>0</v>
      </c>
    </row>
    <row r="435" spans="1:25" x14ac:dyDescent="0.2">
      <c r="A435" s="4"/>
      <c r="B435" s="3">
        <f t="shared" si="39"/>
        <v>433</v>
      </c>
      <c r="C435" s="1" t="s">
        <v>213</v>
      </c>
      <c r="D435" s="1" t="s">
        <v>55</v>
      </c>
      <c r="E435" s="3">
        <v>485</v>
      </c>
      <c r="F435" s="1" t="s">
        <v>20</v>
      </c>
      <c r="G435" s="1" t="s">
        <v>214</v>
      </c>
      <c r="H435" s="3">
        <v>1968</v>
      </c>
      <c r="J435" s="42"/>
      <c r="K435" s="42"/>
      <c r="M435" s="2"/>
      <c r="N435" s="3" t="str">
        <f t="shared" si="38"/>
        <v>No</v>
      </c>
      <c r="S435" s="2"/>
      <c r="T435" s="2"/>
      <c r="U435" s="8"/>
      <c r="V435" s="8"/>
      <c r="W435" s="13">
        <f t="shared" si="40"/>
        <v>1</v>
      </c>
      <c r="X435" s="13">
        <f t="shared" si="41"/>
        <v>0</v>
      </c>
      <c r="Y435" s="13">
        <f t="shared" si="42"/>
        <v>0</v>
      </c>
    </row>
    <row r="436" spans="1:25" x14ac:dyDescent="0.2">
      <c r="A436" s="4"/>
      <c r="B436" s="3">
        <f t="shared" si="39"/>
        <v>434</v>
      </c>
      <c r="C436" s="1" t="s">
        <v>213</v>
      </c>
      <c r="D436" s="1" t="s">
        <v>55</v>
      </c>
      <c r="E436" s="3">
        <v>485</v>
      </c>
      <c r="F436" s="1" t="s">
        <v>20</v>
      </c>
      <c r="G436" s="1" t="s">
        <v>214</v>
      </c>
      <c r="H436" s="3">
        <v>1968</v>
      </c>
      <c r="J436" s="42"/>
      <c r="K436" s="42"/>
      <c r="M436" s="2"/>
      <c r="N436" s="3" t="str">
        <f t="shared" si="38"/>
        <v>No</v>
      </c>
      <c r="S436" s="2"/>
      <c r="T436" s="2"/>
      <c r="U436" s="8"/>
      <c r="V436" s="8"/>
      <c r="W436" s="13">
        <f t="shared" si="40"/>
        <v>1</v>
      </c>
      <c r="X436" s="13">
        <f t="shared" si="41"/>
        <v>0</v>
      </c>
      <c r="Y436" s="13">
        <f t="shared" si="42"/>
        <v>0</v>
      </c>
    </row>
    <row r="437" spans="1:25" x14ac:dyDescent="0.2">
      <c r="A437" s="4"/>
      <c r="B437" s="3">
        <f t="shared" si="39"/>
        <v>435</v>
      </c>
      <c r="C437" s="1" t="s">
        <v>213</v>
      </c>
      <c r="D437" s="1" t="s">
        <v>55</v>
      </c>
      <c r="E437" s="3">
        <v>485</v>
      </c>
      <c r="F437" s="1" t="s">
        <v>20</v>
      </c>
      <c r="G437" s="1" t="s">
        <v>214</v>
      </c>
      <c r="H437" s="3">
        <v>1968</v>
      </c>
      <c r="J437" s="42"/>
      <c r="K437" s="42"/>
      <c r="M437" s="2"/>
      <c r="N437" s="3" t="str">
        <f t="shared" si="38"/>
        <v>No</v>
      </c>
      <c r="S437" s="2"/>
      <c r="T437" s="2"/>
      <c r="U437" s="8"/>
      <c r="V437" s="8"/>
      <c r="W437" s="13">
        <f t="shared" si="40"/>
        <v>1</v>
      </c>
      <c r="X437" s="13">
        <f t="shared" si="41"/>
        <v>0</v>
      </c>
      <c r="Y437" s="13">
        <f t="shared" si="42"/>
        <v>0</v>
      </c>
    </row>
    <row r="438" spans="1:25" x14ac:dyDescent="0.2">
      <c r="A438" s="4"/>
      <c r="B438" s="3">
        <f t="shared" si="39"/>
        <v>436</v>
      </c>
      <c r="C438" s="1" t="s">
        <v>213</v>
      </c>
      <c r="D438" s="1" t="s">
        <v>55</v>
      </c>
      <c r="E438" s="3">
        <v>485</v>
      </c>
      <c r="F438" s="1" t="s">
        <v>20</v>
      </c>
      <c r="G438" s="1" t="s">
        <v>214</v>
      </c>
      <c r="H438" s="3">
        <v>1968</v>
      </c>
      <c r="J438" s="42"/>
      <c r="K438" s="42"/>
      <c r="M438" s="2"/>
      <c r="N438" s="3" t="str">
        <f t="shared" si="38"/>
        <v>No</v>
      </c>
      <c r="S438" s="2"/>
      <c r="T438" s="2"/>
      <c r="U438" s="8"/>
      <c r="V438" s="8"/>
      <c r="W438" s="13">
        <f t="shared" si="40"/>
        <v>1</v>
      </c>
      <c r="X438" s="13">
        <f t="shared" si="41"/>
        <v>0</v>
      </c>
      <c r="Y438" s="13">
        <f t="shared" si="42"/>
        <v>0</v>
      </c>
    </row>
    <row r="439" spans="1:25" x14ac:dyDescent="0.2">
      <c r="A439" s="4"/>
      <c r="B439" s="3">
        <f t="shared" si="39"/>
        <v>437</v>
      </c>
      <c r="C439" s="1" t="s">
        <v>213</v>
      </c>
      <c r="D439" s="1" t="s">
        <v>55</v>
      </c>
      <c r="E439" s="3">
        <v>485</v>
      </c>
      <c r="F439" s="1" t="s">
        <v>20</v>
      </c>
      <c r="G439" s="1" t="s">
        <v>214</v>
      </c>
      <c r="H439" s="3">
        <v>1968</v>
      </c>
      <c r="J439" s="42"/>
      <c r="K439" s="42"/>
      <c r="M439" s="2"/>
      <c r="N439" s="3" t="str">
        <f t="shared" si="38"/>
        <v>No</v>
      </c>
      <c r="S439" s="2"/>
      <c r="T439" s="2"/>
      <c r="U439" s="8"/>
      <c r="V439" s="8"/>
      <c r="W439" s="13">
        <f t="shared" si="40"/>
        <v>1</v>
      </c>
      <c r="X439" s="13">
        <f t="shared" si="41"/>
        <v>0</v>
      </c>
      <c r="Y439" s="13">
        <f t="shared" si="42"/>
        <v>0</v>
      </c>
    </row>
    <row r="440" spans="1:25" x14ac:dyDescent="0.2">
      <c r="A440" s="4"/>
      <c r="B440" s="3">
        <f t="shared" si="39"/>
        <v>438</v>
      </c>
      <c r="C440" s="1" t="s">
        <v>213</v>
      </c>
      <c r="D440" s="1" t="s">
        <v>55</v>
      </c>
      <c r="E440" s="3">
        <v>485</v>
      </c>
      <c r="F440" s="1" t="s">
        <v>20</v>
      </c>
      <c r="G440" s="1" t="s">
        <v>214</v>
      </c>
      <c r="H440" s="3">
        <v>1968</v>
      </c>
      <c r="J440" s="42"/>
      <c r="K440" s="42"/>
      <c r="M440" s="2"/>
      <c r="N440" s="3" t="str">
        <f t="shared" si="38"/>
        <v>No</v>
      </c>
      <c r="S440" s="2"/>
      <c r="T440" s="2"/>
      <c r="U440" s="8"/>
      <c r="V440" s="8"/>
      <c r="W440" s="13">
        <f t="shared" si="40"/>
        <v>1</v>
      </c>
      <c r="X440" s="13">
        <f t="shared" si="41"/>
        <v>0</v>
      </c>
      <c r="Y440" s="13">
        <f t="shared" si="42"/>
        <v>0</v>
      </c>
    </row>
    <row r="441" spans="1:25" x14ac:dyDescent="0.2">
      <c r="A441" s="4"/>
      <c r="B441" s="3">
        <f t="shared" si="39"/>
        <v>439</v>
      </c>
      <c r="C441" s="1" t="s">
        <v>213</v>
      </c>
      <c r="D441" s="1" t="s">
        <v>55</v>
      </c>
      <c r="E441" s="3">
        <v>485</v>
      </c>
      <c r="F441" s="1" t="s">
        <v>20</v>
      </c>
      <c r="G441" s="1" t="s">
        <v>214</v>
      </c>
      <c r="H441" s="3">
        <v>1968</v>
      </c>
      <c r="J441" s="42"/>
      <c r="K441" s="42"/>
      <c r="M441" s="2"/>
      <c r="N441" s="3" t="str">
        <f t="shared" si="38"/>
        <v>No</v>
      </c>
      <c r="S441" s="2"/>
      <c r="T441" s="2"/>
      <c r="U441" s="8"/>
      <c r="V441" s="8"/>
      <c r="W441" s="13">
        <f t="shared" si="40"/>
        <v>1</v>
      </c>
      <c r="X441" s="13">
        <f t="shared" si="41"/>
        <v>0</v>
      </c>
      <c r="Y441" s="13">
        <f t="shared" si="42"/>
        <v>0</v>
      </c>
    </row>
    <row r="442" spans="1:25" x14ac:dyDescent="0.2">
      <c r="A442" s="4"/>
      <c r="B442" s="3">
        <f t="shared" si="39"/>
        <v>440</v>
      </c>
      <c r="C442" s="1" t="s">
        <v>213</v>
      </c>
      <c r="D442" s="1" t="s">
        <v>55</v>
      </c>
      <c r="E442" s="3">
        <v>485</v>
      </c>
      <c r="F442" s="1" t="s">
        <v>20</v>
      </c>
      <c r="G442" s="1" t="s">
        <v>214</v>
      </c>
      <c r="H442" s="3">
        <v>1968</v>
      </c>
      <c r="J442" s="42"/>
      <c r="K442" s="42"/>
      <c r="M442" s="2"/>
      <c r="N442" s="3" t="str">
        <f t="shared" si="38"/>
        <v>No</v>
      </c>
      <c r="S442" s="2"/>
      <c r="T442" s="2"/>
      <c r="U442" s="8"/>
      <c r="V442" s="8"/>
      <c r="W442" s="13">
        <f t="shared" si="40"/>
        <v>1</v>
      </c>
      <c r="X442" s="13">
        <f t="shared" si="41"/>
        <v>0</v>
      </c>
      <c r="Y442" s="13">
        <f t="shared" si="42"/>
        <v>0</v>
      </c>
    </row>
    <row r="443" spans="1:25" x14ac:dyDescent="0.2">
      <c r="A443" s="4"/>
      <c r="B443" s="3">
        <f t="shared" si="39"/>
        <v>441</v>
      </c>
      <c r="C443" s="1" t="s">
        <v>213</v>
      </c>
      <c r="D443" s="1" t="s">
        <v>55</v>
      </c>
      <c r="E443" s="3">
        <v>485</v>
      </c>
      <c r="F443" s="1" t="s">
        <v>20</v>
      </c>
      <c r="G443" s="1" t="s">
        <v>214</v>
      </c>
      <c r="H443" s="3">
        <v>1968</v>
      </c>
      <c r="J443" s="42"/>
      <c r="K443" s="42"/>
      <c r="M443" s="2"/>
      <c r="N443" s="3" t="str">
        <f t="shared" si="38"/>
        <v>No</v>
      </c>
      <c r="S443" s="2"/>
      <c r="T443" s="2"/>
      <c r="U443" s="8"/>
      <c r="V443" s="8"/>
      <c r="W443" s="13">
        <f t="shared" si="40"/>
        <v>1</v>
      </c>
      <c r="X443" s="13">
        <f t="shared" si="41"/>
        <v>0</v>
      </c>
      <c r="Y443" s="13">
        <f t="shared" si="42"/>
        <v>0</v>
      </c>
    </row>
    <row r="444" spans="1:25" x14ac:dyDescent="0.2">
      <c r="A444" s="4"/>
      <c r="B444" s="3">
        <f t="shared" si="39"/>
        <v>442</v>
      </c>
      <c r="C444" s="1" t="s">
        <v>213</v>
      </c>
      <c r="D444" s="1" t="s">
        <v>55</v>
      </c>
      <c r="E444" s="3">
        <v>485</v>
      </c>
      <c r="F444" s="1" t="s">
        <v>20</v>
      </c>
      <c r="G444" s="1" t="s">
        <v>214</v>
      </c>
      <c r="H444" s="3">
        <v>1968</v>
      </c>
      <c r="J444" s="42"/>
      <c r="K444" s="42"/>
      <c r="M444" s="2"/>
      <c r="N444" s="3" t="str">
        <f t="shared" si="38"/>
        <v>No</v>
      </c>
      <c r="S444" s="2"/>
      <c r="T444" s="2"/>
      <c r="U444" s="8"/>
      <c r="V444" s="8"/>
      <c r="W444" s="13">
        <f t="shared" si="40"/>
        <v>1</v>
      </c>
      <c r="X444" s="13">
        <f t="shared" si="41"/>
        <v>0</v>
      </c>
      <c r="Y444" s="13">
        <f t="shared" si="42"/>
        <v>0</v>
      </c>
    </row>
    <row r="445" spans="1:25" x14ac:dyDescent="0.2">
      <c r="A445" s="4"/>
      <c r="B445" s="3">
        <f t="shared" si="39"/>
        <v>443</v>
      </c>
      <c r="C445" s="1" t="s">
        <v>213</v>
      </c>
      <c r="D445" s="1" t="s">
        <v>55</v>
      </c>
      <c r="E445" s="3">
        <v>485</v>
      </c>
      <c r="F445" s="1" t="s">
        <v>20</v>
      </c>
      <c r="G445" s="1" t="s">
        <v>214</v>
      </c>
      <c r="H445" s="3">
        <v>1968</v>
      </c>
      <c r="J445" s="42"/>
      <c r="K445" s="42"/>
      <c r="M445" s="2"/>
      <c r="N445" s="3" t="str">
        <f t="shared" si="38"/>
        <v>No</v>
      </c>
      <c r="S445" s="2"/>
      <c r="T445" s="2"/>
      <c r="U445" s="8"/>
      <c r="V445" s="8"/>
      <c r="W445" s="13">
        <f t="shared" si="40"/>
        <v>1</v>
      </c>
      <c r="X445" s="13">
        <f t="shared" si="41"/>
        <v>0</v>
      </c>
      <c r="Y445" s="13">
        <f t="shared" si="42"/>
        <v>0</v>
      </c>
    </row>
    <row r="446" spans="1:25" x14ac:dyDescent="0.2">
      <c r="A446" s="4"/>
      <c r="B446" s="3">
        <f t="shared" si="39"/>
        <v>444</v>
      </c>
      <c r="C446" s="1" t="s">
        <v>213</v>
      </c>
      <c r="D446" s="1" t="s">
        <v>55</v>
      </c>
      <c r="E446" s="3">
        <v>485</v>
      </c>
      <c r="F446" s="1" t="s">
        <v>20</v>
      </c>
      <c r="G446" s="1" t="s">
        <v>214</v>
      </c>
      <c r="H446" s="3">
        <v>1968</v>
      </c>
      <c r="J446" s="42"/>
      <c r="K446" s="42"/>
      <c r="M446" s="2"/>
      <c r="N446" s="3" t="str">
        <f t="shared" si="38"/>
        <v>No</v>
      </c>
      <c r="S446" s="2"/>
      <c r="T446" s="2"/>
      <c r="U446" s="8"/>
      <c r="V446" s="8"/>
      <c r="W446" s="13">
        <f t="shared" si="40"/>
        <v>1</v>
      </c>
      <c r="X446" s="13">
        <f t="shared" si="41"/>
        <v>0</v>
      </c>
      <c r="Y446" s="13">
        <f t="shared" si="42"/>
        <v>0</v>
      </c>
    </row>
    <row r="447" spans="1:25" x14ac:dyDescent="0.2">
      <c r="A447" s="4"/>
      <c r="B447" s="3">
        <f t="shared" si="39"/>
        <v>445</v>
      </c>
      <c r="C447" s="1" t="s">
        <v>213</v>
      </c>
      <c r="D447" s="1" t="s">
        <v>55</v>
      </c>
      <c r="E447" s="3">
        <v>485</v>
      </c>
      <c r="F447" s="1" t="s">
        <v>20</v>
      </c>
      <c r="G447" s="1" t="s">
        <v>214</v>
      </c>
      <c r="H447" s="3">
        <v>1968</v>
      </c>
      <c r="J447" s="42"/>
      <c r="K447" s="42"/>
      <c r="M447" s="2"/>
      <c r="N447" s="3" t="str">
        <f t="shared" si="38"/>
        <v>No</v>
      </c>
      <c r="S447" s="2"/>
      <c r="T447" s="2"/>
      <c r="U447" s="8"/>
      <c r="V447" s="8"/>
      <c r="W447" s="13">
        <f t="shared" si="40"/>
        <v>1</v>
      </c>
      <c r="X447" s="13">
        <f t="shared" si="41"/>
        <v>0</v>
      </c>
      <c r="Y447" s="13">
        <f t="shared" si="42"/>
        <v>0</v>
      </c>
    </row>
    <row r="448" spans="1:25" x14ac:dyDescent="0.2">
      <c r="A448" s="4"/>
      <c r="B448" s="3">
        <f t="shared" si="39"/>
        <v>446</v>
      </c>
      <c r="C448" s="1" t="s">
        <v>213</v>
      </c>
      <c r="D448" s="1" t="s">
        <v>55</v>
      </c>
      <c r="E448" s="3">
        <v>485</v>
      </c>
      <c r="F448" s="1" t="s">
        <v>20</v>
      </c>
      <c r="G448" s="1" t="s">
        <v>214</v>
      </c>
      <c r="H448" s="3">
        <v>1968</v>
      </c>
      <c r="J448" s="42"/>
      <c r="K448" s="42"/>
      <c r="M448" s="2"/>
      <c r="N448" s="3" t="str">
        <f t="shared" si="38"/>
        <v>No</v>
      </c>
      <c r="S448" s="2"/>
      <c r="T448" s="2"/>
      <c r="U448" s="8"/>
      <c r="V448" s="8"/>
      <c r="W448" s="13">
        <f t="shared" si="40"/>
        <v>1</v>
      </c>
      <c r="X448" s="13">
        <f t="shared" si="41"/>
        <v>0</v>
      </c>
      <c r="Y448" s="13">
        <f t="shared" si="42"/>
        <v>0</v>
      </c>
    </row>
    <row r="449" spans="1:25" x14ac:dyDescent="0.2">
      <c r="A449" s="4"/>
      <c r="B449" s="3">
        <f t="shared" si="39"/>
        <v>447</v>
      </c>
      <c r="C449" s="1" t="s">
        <v>213</v>
      </c>
      <c r="D449" s="1" t="s">
        <v>55</v>
      </c>
      <c r="E449" s="3">
        <v>485</v>
      </c>
      <c r="F449" s="1" t="s">
        <v>20</v>
      </c>
      <c r="G449" s="1" t="s">
        <v>214</v>
      </c>
      <c r="H449" s="3">
        <v>1968</v>
      </c>
      <c r="J449" s="42"/>
      <c r="K449" s="42"/>
      <c r="M449" s="2"/>
      <c r="N449" s="3" t="str">
        <f t="shared" si="38"/>
        <v>No</v>
      </c>
      <c r="S449" s="2"/>
      <c r="T449" s="2"/>
      <c r="U449" s="8"/>
      <c r="V449" s="8"/>
      <c r="W449" s="13">
        <f t="shared" si="40"/>
        <v>1</v>
      </c>
      <c r="X449" s="13">
        <f t="shared" si="41"/>
        <v>0</v>
      </c>
      <c r="Y449" s="13">
        <f t="shared" si="42"/>
        <v>0</v>
      </c>
    </row>
    <row r="450" spans="1:25" x14ac:dyDescent="0.2">
      <c r="A450" s="4"/>
      <c r="B450" s="3">
        <f t="shared" si="39"/>
        <v>448</v>
      </c>
      <c r="C450" s="1" t="s">
        <v>213</v>
      </c>
      <c r="D450" s="1" t="s">
        <v>55</v>
      </c>
      <c r="E450" s="3">
        <v>485</v>
      </c>
      <c r="F450" s="1" t="s">
        <v>20</v>
      </c>
      <c r="G450" s="1" t="s">
        <v>214</v>
      </c>
      <c r="H450" s="3">
        <v>1968</v>
      </c>
      <c r="J450" s="42"/>
      <c r="K450" s="42"/>
      <c r="M450" s="2"/>
      <c r="N450" s="3" t="str">
        <f t="shared" si="38"/>
        <v>No</v>
      </c>
      <c r="S450" s="2"/>
      <c r="T450" s="2"/>
      <c r="U450" s="8"/>
      <c r="V450" s="8"/>
      <c r="W450" s="13">
        <f t="shared" si="40"/>
        <v>1</v>
      </c>
      <c r="X450" s="13">
        <f t="shared" si="41"/>
        <v>0</v>
      </c>
      <c r="Y450" s="13">
        <f t="shared" si="42"/>
        <v>0</v>
      </c>
    </row>
    <row r="451" spans="1:25" x14ac:dyDescent="0.2">
      <c r="A451" s="4"/>
      <c r="B451" s="3">
        <f t="shared" si="39"/>
        <v>449</v>
      </c>
      <c r="C451" s="1" t="s">
        <v>213</v>
      </c>
      <c r="D451" s="1" t="s">
        <v>55</v>
      </c>
      <c r="E451" s="3">
        <v>485</v>
      </c>
      <c r="F451" s="1" t="s">
        <v>20</v>
      </c>
      <c r="G451" s="1" t="s">
        <v>214</v>
      </c>
      <c r="H451" s="3">
        <v>1968</v>
      </c>
      <c r="J451" s="42"/>
      <c r="K451" s="42"/>
      <c r="M451" s="2"/>
      <c r="N451" s="3" t="str">
        <f t="shared" si="38"/>
        <v>No</v>
      </c>
      <c r="S451" s="2"/>
      <c r="T451" s="2"/>
      <c r="U451" s="8"/>
      <c r="V451" s="8"/>
      <c r="W451" s="13">
        <f t="shared" si="40"/>
        <v>1</v>
      </c>
      <c r="X451" s="13">
        <f t="shared" si="41"/>
        <v>0</v>
      </c>
      <c r="Y451" s="13">
        <f t="shared" si="42"/>
        <v>0</v>
      </c>
    </row>
    <row r="452" spans="1:25" x14ac:dyDescent="0.2">
      <c r="A452" s="4"/>
      <c r="B452" s="3">
        <f t="shared" si="39"/>
        <v>450</v>
      </c>
      <c r="C452" s="1" t="s">
        <v>213</v>
      </c>
      <c r="D452" s="1" t="s">
        <v>55</v>
      </c>
      <c r="E452" s="3">
        <v>485</v>
      </c>
      <c r="F452" s="1" t="s">
        <v>20</v>
      </c>
      <c r="G452" s="1" t="s">
        <v>214</v>
      </c>
      <c r="H452" s="3">
        <v>1968</v>
      </c>
      <c r="J452" s="42"/>
      <c r="K452" s="42"/>
      <c r="M452" s="2"/>
      <c r="N452" s="3" t="str">
        <f t="shared" si="38"/>
        <v>No</v>
      </c>
      <c r="S452" s="2"/>
      <c r="T452" s="2"/>
      <c r="U452" s="8"/>
      <c r="V452" s="8"/>
      <c r="W452" s="13">
        <f t="shared" si="40"/>
        <v>1</v>
      </c>
      <c r="X452" s="13">
        <f t="shared" si="41"/>
        <v>0</v>
      </c>
      <c r="Y452" s="13">
        <f t="shared" si="42"/>
        <v>0</v>
      </c>
    </row>
    <row r="453" spans="1:25" x14ac:dyDescent="0.2">
      <c r="A453" s="4"/>
      <c r="B453" s="3">
        <f t="shared" si="39"/>
        <v>451</v>
      </c>
      <c r="C453" s="1" t="s">
        <v>213</v>
      </c>
      <c r="D453" s="1" t="s">
        <v>55</v>
      </c>
      <c r="E453" s="3">
        <v>485</v>
      </c>
      <c r="F453" s="1" t="s">
        <v>20</v>
      </c>
      <c r="G453" s="1" t="s">
        <v>214</v>
      </c>
      <c r="H453" s="3">
        <v>1968</v>
      </c>
      <c r="J453" s="42"/>
      <c r="K453" s="42"/>
      <c r="M453" s="2"/>
      <c r="N453" s="3" t="str">
        <f t="shared" si="38"/>
        <v>No</v>
      </c>
      <c r="S453" s="2"/>
      <c r="T453" s="2"/>
      <c r="U453" s="8"/>
      <c r="V453" s="8"/>
      <c r="W453" s="13">
        <f t="shared" si="40"/>
        <v>1</v>
      </c>
      <c r="X453" s="13">
        <f t="shared" si="41"/>
        <v>0</v>
      </c>
      <c r="Y453" s="13">
        <f t="shared" si="42"/>
        <v>0</v>
      </c>
    </row>
    <row r="454" spans="1:25" x14ac:dyDescent="0.2">
      <c r="A454" s="4"/>
      <c r="B454" s="3">
        <f t="shared" si="39"/>
        <v>452</v>
      </c>
      <c r="C454" s="1" t="s">
        <v>213</v>
      </c>
      <c r="D454" s="1" t="s">
        <v>55</v>
      </c>
      <c r="E454" s="3">
        <v>485</v>
      </c>
      <c r="F454" s="1" t="s">
        <v>20</v>
      </c>
      <c r="G454" s="1" t="s">
        <v>214</v>
      </c>
      <c r="H454" s="3">
        <v>1968</v>
      </c>
      <c r="J454" s="42"/>
      <c r="K454" s="42"/>
      <c r="M454" s="2"/>
      <c r="N454" s="3" t="str">
        <f t="shared" si="38"/>
        <v>No</v>
      </c>
      <c r="S454" s="2"/>
      <c r="T454" s="2"/>
      <c r="U454" s="8"/>
      <c r="V454" s="8"/>
      <c r="W454" s="13">
        <f t="shared" si="40"/>
        <v>1</v>
      </c>
      <c r="X454" s="13">
        <f t="shared" si="41"/>
        <v>0</v>
      </c>
      <c r="Y454" s="13">
        <f t="shared" si="42"/>
        <v>0</v>
      </c>
    </row>
    <row r="455" spans="1:25" x14ac:dyDescent="0.2">
      <c r="A455" s="4"/>
      <c r="B455" s="3">
        <f t="shared" si="39"/>
        <v>453</v>
      </c>
      <c r="C455" s="1" t="s">
        <v>213</v>
      </c>
      <c r="D455" s="1" t="s">
        <v>55</v>
      </c>
      <c r="E455" s="3">
        <v>485</v>
      </c>
      <c r="F455" s="1" t="s">
        <v>20</v>
      </c>
      <c r="G455" s="1" t="s">
        <v>214</v>
      </c>
      <c r="H455" s="3">
        <v>1968</v>
      </c>
      <c r="J455" s="42"/>
      <c r="K455" s="42"/>
      <c r="M455" s="2"/>
      <c r="N455" s="3" t="str">
        <f t="shared" ref="N455:N502" si="43">IF(Y455=0,"No","Yes")</f>
        <v>No</v>
      </c>
      <c r="S455" s="2"/>
      <c r="T455" s="2"/>
      <c r="U455" s="8"/>
      <c r="V455" s="8"/>
      <c r="W455" s="13">
        <f t="shared" si="40"/>
        <v>1</v>
      </c>
      <c r="X455" s="13">
        <f t="shared" si="41"/>
        <v>0</v>
      </c>
      <c r="Y455" s="13">
        <f t="shared" si="42"/>
        <v>0</v>
      </c>
    </row>
    <row r="456" spans="1:25" x14ac:dyDescent="0.2">
      <c r="A456" s="4"/>
      <c r="B456" s="3">
        <f t="shared" si="39"/>
        <v>454</v>
      </c>
      <c r="C456" s="1" t="s">
        <v>213</v>
      </c>
      <c r="D456" s="1" t="s">
        <v>55</v>
      </c>
      <c r="E456" s="3">
        <v>485</v>
      </c>
      <c r="F456" s="1" t="s">
        <v>20</v>
      </c>
      <c r="G456" s="1" t="s">
        <v>214</v>
      </c>
      <c r="H456" s="3">
        <v>1968</v>
      </c>
      <c r="J456" s="42"/>
      <c r="K456" s="42"/>
      <c r="M456" s="2"/>
      <c r="N456" s="3" t="str">
        <f t="shared" si="43"/>
        <v>No</v>
      </c>
      <c r="S456" s="2"/>
      <c r="T456" s="2"/>
      <c r="U456" s="8"/>
      <c r="V456" s="8"/>
      <c r="W456" s="13">
        <f t="shared" si="40"/>
        <v>1</v>
      </c>
      <c r="X456" s="13">
        <f t="shared" si="41"/>
        <v>0</v>
      </c>
      <c r="Y456" s="13">
        <f t="shared" si="42"/>
        <v>0</v>
      </c>
    </row>
    <row r="457" spans="1:25" x14ac:dyDescent="0.2">
      <c r="A457" s="4"/>
      <c r="B457" s="3">
        <f t="shared" ref="B457:B502" si="44">1+B456</f>
        <v>455</v>
      </c>
      <c r="C457" s="1" t="s">
        <v>213</v>
      </c>
      <c r="D457" s="1" t="s">
        <v>55</v>
      </c>
      <c r="E457" s="3">
        <v>485</v>
      </c>
      <c r="F457" s="1" t="s">
        <v>20</v>
      </c>
      <c r="G457" s="1" t="s">
        <v>214</v>
      </c>
      <c r="H457" s="3">
        <v>1968</v>
      </c>
      <c r="J457" s="42"/>
      <c r="K457" s="42"/>
      <c r="M457" s="2"/>
      <c r="N457" s="3" t="str">
        <f t="shared" si="43"/>
        <v>No</v>
      </c>
      <c r="S457" s="2"/>
      <c r="T457" s="2"/>
      <c r="U457" s="8"/>
      <c r="V457" s="8"/>
      <c r="W457" s="13">
        <f t="shared" si="40"/>
        <v>1</v>
      </c>
      <c r="X457" s="13">
        <f t="shared" si="41"/>
        <v>0</v>
      </c>
      <c r="Y457" s="13">
        <f t="shared" si="42"/>
        <v>0</v>
      </c>
    </row>
    <row r="458" spans="1:25" x14ac:dyDescent="0.2">
      <c r="A458" s="4"/>
      <c r="B458" s="3">
        <f t="shared" si="44"/>
        <v>456</v>
      </c>
      <c r="C458" s="1" t="s">
        <v>213</v>
      </c>
      <c r="D458" s="1" t="s">
        <v>55</v>
      </c>
      <c r="E458" s="3">
        <v>485</v>
      </c>
      <c r="F458" s="1" t="s">
        <v>20</v>
      </c>
      <c r="G458" s="1" t="s">
        <v>214</v>
      </c>
      <c r="H458" s="3">
        <v>1968</v>
      </c>
      <c r="J458" s="42"/>
      <c r="K458" s="42"/>
      <c r="M458" s="2"/>
      <c r="N458" s="3" t="str">
        <f t="shared" si="43"/>
        <v>No</v>
      </c>
      <c r="S458" s="2"/>
      <c r="T458" s="2"/>
      <c r="U458" s="8"/>
      <c r="V458" s="8"/>
      <c r="W458" s="13">
        <f t="shared" si="40"/>
        <v>1</v>
      </c>
      <c r="X458" s="13">
        <f t="shared" si="41"/>
        <v>0</v>
      </c>
      <c r="Y458" s="13">
        <f t="shared" si="42"/>
        <v>0</v>
      </c>
    </row>
    <row r="459" spans="1:25" x14ac:dyDescent="0.2">
      <c r="A459" s="4"/>
      <c r="B459" s="3">
        <f t="shared" si="44"/>
        <v>457</v>
      </c>
      <c r="C459" s="1" t="s">
        <v>213</v>
      </c>
      <c r="D459" s="1" t="s">
        <v>55</v>
      </c>
      <c r="E459" s="3">
        <v>485</v>
      </c>
      <c r="F459" s="1" t="s">
        <v>20</v>
      </c>
      <c r="G459" s="1" t="s">
        <v>214</v>
      </c>
      <c r="H459" s="3">
        <v>1968</v>
      </c>
      <c r="J459" s="42"/>
      <c r="K459" s="42"/>
      <c r="M459" s="2"/>
      <c r="N459" s="3" t="str">
        <f t="shared" si="43"/>
        <v>No</v>
      </c>
      <c r="S459" s="2"/>
      <c r="T459" s="2"/>
      <c r="U459" s="8"/>
      <c r="V459" s="8"/>
      <c r="W459" s="13">
        <f t="shared" ref="W459:W501" si="45">IF(H459&gt;0,1,0)</f>
        <v>1</v>
      </c>
      <c r="X459" s="13">
        <f t="shared" ref="X459:X501" si="46">IF(2014-H459&gt;50,1,0)</f>
        <v>0</v>
      </c>
      <c r="Y459" s="13">
        <f t="shared" ref="Y459:Y502" si="47">+W459*X459</f>
        <v>0</v>
      </c>
    </row>
    <row r="460" spans="1:25" x14ac:dyDescent="0.2">
      <c r="A460" s="4"/>
      <c r="B460" s="3">
        <f t="shared" si="44"/>
        <v>458</v>
      </c>
      <c r="C460" s="1" t="s">
        <v>213</v>
      </c>
      <c r="D460" s="1" t="s">
        <v>55</v>
      </c>
      <c r="E460" s="3">
        <v>485</v>
      </c>
      <c r="F460" s="1" t="s">
        <v>20</v>
      </c>
      <c r="G460" s="1" t="s">
        <v>214</v>
      </c>
      <c r="H460" s="3">
        <v>1968</v>
      </c>
      <c r="J460" s="42"/>
      <c r="K460" s="42"/>
      <c r="M460" s="2"/>
      <c r="N460" s="3" t="str">
        <f t="shared" si="43"/>
        <v>No</v>
      </c>
      <c r="S460" s="2"/>
      <c r="T460" s="2"/>
      <c r="U460" s="8"/>
      <c r="V460" s="8"/>
      <c r="W460" s="13">
        <f t="shared" si="45"/>
        <v>1</v>
      </c>
      <c r="X460" s="13">
        <f t="shared" si="46"/>
        <v>0</v>
      </c>
      <c r="Y460" s="13">
        <f t="shared" si="47"/>
        <v>0</v>
      </c>
    </row>
    <row r="461" spans="1:25" x14ac:dyDescent="0.2">
      <c r="A461" s="4"/>
      <c r="B461" s="3">
        <f t="shared" si="44"/>
        <v>459</v>
      </c>
      <c r="C461" s="1" t="s">
        <v>213</v>
      </c>
      <c r="D461" s="1" t="s">
        <v>55</v>
      </c>
      <c r="E461" s="3">
        <v>485</v>
      </c>
      <c r="F461" s="1" t="s">
        <v>20</v>
      </c>
      <c r="G461" s="1" t="s">
        <v>214</v>
      </c>
      <c r="H461" s="3">
        <v>1968</v>
      </c>
      <c r="J461" s="42"/>
      <c r="K461" s="42"/>
      <c r="M461" s="2"/>
      <c r="N461" s="3" t="str">
        <f t="shared" si="43"/>
        <v>No</v>
      </c>
      <c r="S461" s="2"/>
      <c r="T461" s="2"/>
      <c r="U461" s="8"/>
      <c r="V461" s="8"/>
      <c r="W461" s="13">
        <f t="shared" si="45"/>
        <v>1</v>
      </c>
      <c r="X461" s="13">
        <f t="shared" si="46"/>
        <v>0</v>
      </c>
      <c r="Y461" s="13">
        <f t="shared" si="47"/>
        <v>0</v>
      </c>
    </row>
    <row r="462" spans="1:25" x14ac:dyDescent="0.2">
      <c r="A462" s="4"/>
      <c r="B462" s="3">
        <f t="shared" si="44"/>
        <v>460</v>
      </c>
      <c r="C462" s="1" t="s">
        <v>213</v>
      </c>
      <c r="D462" s="1" t="s">
        <v>55</v>
      </c>
      <c r="E462" s="3">
        <v>485</v>
      </c>
      <c r="F462" s="1" t="s">
        <v>20</v>
      </c>
      <c r="G462" s="1" t="s">
        <v>214</v>
      </c>
      <c r="H462" s="3">
        <v>1968</v>
      </c>
      <c r="J462" s="42"/>
      <c r="K462" s="42"/>
      <c r="M462" s="2"/>
      <c r="N462" s="3" t="str">
        <f t="shared" si="43"/>
        <v>No</v>
      </c>
      <c r="S462" s="2"/>
      <c r="T462" s="2"/>
      <c r="U462" s="8"/>
      <c r="V462" s="8"/>
      <c r="W462" s="13">
        <f t="shared" si="45"/>
        <v>1</v>
      </c>
      <c r="X462" s="13">
        <f t="shared" si="46"/>
        <v>0</v>
      </c>
      <c r="Y462" s="13">
        <f t="shared" si="47"/>
        <v>0</v>
      </c>
    </row>
    <row r="463" spans="1:25" x14ac:dyDescent="0.2">
      <c r="A463" s="4"/>
      <c r="B463" s="3">
        <f t="shared" si="44"/>
        <v>461</v>
      </c>
      <c r="C463" s="1" t="s">
        <v>213</v>
      </c>
      <c r="D463" s="1" t="s">
        <v>55</v>
      </c>
      <c r="E463" s="3">
        <v>485</v>
      </c>
      <c r="F463" s="1" t="s">
        <v>20</v>
      </c>
      <c r="G463" s="1" t="s">
        <v>214</v>
      </c>
      <c r="H463" s="3">
        <v>1968</v>
      </c>
      <c r="J463" s="42"/>
      <c r="K463" s="42"/>
      <c r="M463" s="2"/>
      <c r="N463" s="3" t="str">
        <f t="shared" si="43"/>
        <v>No</v>
      </c>
      <c r="S463" s="2"/>
      <c r="T463" s="2"/>
      <c r="U463" s="8"/>
      <c r="V463" s="8"/>
      <c r="W463" s="13">
        <f t="shared" si="45"/>
        <v>1</v>
      </c>
      <c r="X463" s="13">
        <f t="shared" si="46"/>
        <v>0</v>
      </c>
      <c r="Y463" s="13">
        <f t="shared" si="47"/>
        <v>0</v>
      </c>
    </row>
    <row r="464" spans="1:25" x14ac:dyDescent="0.2">
      <c r="A464" s="4"/>
      <c r="B464" s="3">
        <f t="shared" si="44"/>
        <v>462</v>
      </c>
      <c r="C464" s="1" t="s">
        <v>213</v>
      </c>
      <c r="D464" s="1" t="s">
        <v>55</v>
      </c>
      <c r="E464" s="3">
        <v>485</v>
      </c>
      <c r="F464" s="1" t="s">
        <v>20</v>
      </c>
      <c r="G464" s="1" t="s">
        <v>214</v>
      </c>
      <c r="H464" s="3">
        <v>1968</v>
      </c>
      <c r="J464" s="42"/>
      <c r="K464" s="42"/>
      <c r="M464" s="2"/>
      <c r="N464" s="3" t="str">
        <f t="shared" si="43"/>
        <v>No</v>
      </c>
      <c r="S464" s="2"/>
      <c r="T464" s="2"/>
      <c r="U464" s="8"/>
      <c r="V464" s="8"/>
      <c r="W464" s="13">
        <f t="shared" si="45"/>
        <v>1</v>
      </c>
      <c r="X464" s="13">
        <f t="shared" si="46"/>
        <v>0</v>
      </c>
      <c r="Y464" s="13">
        <f t="shared" si="47"/>
        <v>0</v>
      </c>
    </row>
    <row r="465" spans="1:25" x14ac:dyDescent="0.2">
      <c r="A465" s="4"/>
      <c r="B465" s="3">
        <f t="shared" si="44"/>
        <v>463</v>
      </c>
      <c r="C465" s="1" t="s">
        <v>213</v>
      </c>
      <c r="D465" s="1" t="s">
        <v>55</v>
      </c>
      <c r="E465" s="3">
        <v>485</v>
      </c>
      <c r="F465" s="1" t="s">
        <v>20</v>
      </c>
      <c r="G465" s="1" t="s">
        <v>214</v>
      </c>
      <c r="H465" s="3">
        <v>1968</v>
      </c>
      <c r="J465" s="42"/>
      <c r="K465" s="42"/>
      <c r="M465" s="2"/>
      <c r="N465" s="3" t="str">
        <f t="shared" si="43"/>
        <v>No</v>
      </c>
      <c r="S465" s="2"/>
      <c r="T465" s="2"/>
      <c r="U465" s="8"/>
      <c r="V465" s="8"/>
      <c r="W465" s="13">
        <f t="shared" si="45"/>
        <v>1</v>
      </c>
      <c r="X465" s="13">
        <f t="shared" si="46"/>
        <v>0</v>
      </c>
      <c r="Y465" s="13">
        <f t="shared" si="47"/>
        <v>0</v>
      </c>
    </row>
    <row r="466" spans="1:25" x14ac:dyDescent="0.2">
      <c r="A466" s="4"/>
      <c r="B466" s="3">
        <f t="shared" si="44"/>
        <v>464</v>
      </c>
      <c r="C466" s="1" t="s">
        <v>213</v>
      </c>
      <c r="D466" s="1" t="s">
        <v>55</v>
      </c>
      <c r="E466" s="3">
        <v>485</v>
      </c>
      <c r="F466" s="1" t="s">
        <v>20</v>
      </c>
      <c r="G466" s="1" t="s">
        <v>214</v>
      </c>
      <c r="H466" s="3">
        <v>1968</v>
      </c>
      <c r="J466" s="42"/>
      <c r="K466" s="42"/>
      <c r="M466" s="2"/>
      <c r="N466" s="3" t="str">
        <f t="shared" si="43"/>
        <v>No</v>
      </c>
      <c r="S466" s="2"/>
      <c r="T466" s="2"/>
      <c r="U466" s="8"/>
      <c r="V466" s="8"/>
      <c r="W466" s="13">
        <f t="shared" si="45"/>
        <v>1</v>
      </c>
      <c r="X466" s="13">
        <f t="shared" si="46"/>
        <v>0</v>
      </c>
      <c r="Y466" s="13">
        <f t="shared" si="47"/>
        <v>0</v>
      </c>
    </row>
    <row r="467" spans="1:25" x14ac:dyDescent="0.2">
      <c r="A467" s="4"/>
      <c r="B467" s="3">
        <f t="shared" si="44"/>
        <v>465</v>
      </c>
      <c r="C467" s="1" t="s">
        <v>213</v>
      </c>
      <c r="D467" s="1" t="s">
        <v>55</v>
      </c>
      <c r="E467" s="3">
        <v>485</v>
      </c>
      <c r="F467" s="1" t="s">
        <v>20</v>
      </c>
      <c r="G467" s="1" t="s">
        <v>214</v>
      </c>
      <c r="H467" s="3">
        <v>1968</v>
      </c>
      <c r="J467" s="42"/>
      <c r="K467" s="42"/>
      <c r="M467" s="2"/>
      <c r="N467" s="3" t="str">
        <f t="shared" si="43"/>
        <v>No</v>
      </c>
      <c r="S467" s="2"/>
      <c r="T467" s="2"/>
      <c r="U467" s="8"/>
      <c r="V467" s="8"/>
      <c r="W467" s="13">
        <f t="shared" si="45"/>
        <v>1</v>
      </c>
      <c r="X467" s="13">
        <f t="shared" si="46"/>
        <v>0</v>
      </c>
      <c r="Y467" s="13">
        <f t="shared" si="47"/>
        <v>0</v>
      </c>
    </row>
    <row r="468" spans="1:25" x14ac:dyDescent="0.2">
      <c r="A468" s="4"/>
      <c r="B468" s="3">
        <f t="shared" si="44"/>
        <v>466</v>
      </c>
      <c r="C468" s="1" t="s">
        <v>213</v>
      </c>
      <c r="D468" s="1" t="s">
        <v>55</v>
      </c>
      <c r="E468" s="3">
        <v>485</v>
      </c>
      <c r="F468" s="1" t="s">
        <v>20</v>
      </c>
      <c r="G468" s="1" t="s">
        <v>214</v>
      </c>
      <c r="H468" s="3">
        <v>1968</v>
      </c>
      <c r="J468" s="42"/>
      <c r="K468" s="42"/>
      <c r="M468" s="2"/>
      <c r="N468" s="3" t="str">
        <f t="shared" si="43"/>
        <v>No</v>
      </c>
      <c r="S468" s="2"/>
      <c r="T468" s="2"/>
      <c r="U468" s="8"/>
      <c r="V468" s="8"/>
      <c r="W468" s="13">
        <f t="shared" si="45"/>
        <v>1</v>
      </c>
      <c r="X468" s="13">
        <f t="shared" si="46"/>
        <v>0</v>
      </c>
      <c r="Y468" s="13">
        <f t="shared" si="47"/>
        <v>0</v>
      </c>
    </row>
    <row r="469" spans="1:25" x14ac:dyDescent="0.2">
      <c r="A469" s="4"/>
      <c r="B469" s="3">
        <f t="shared" si="44"/>
        <v>467</v>
      </c>
      <c r="C469" s="1" t="s">
        <v>213</v>
      </c>
      <c r="D469" s="1" t="s">
        <v>55</v>
      </c>
      <c r="E469" s="3">
        <v>485</v>
      </c>
      <c r="F469" s="1" t="s">
        <v>20</v>
      </c>
      <c r="G469" s="1" t="s">
        <v>214</v>
      </c>
      <c r="H469" s="3">
        <v>1968</v>
      </c>
      <c r="J469" s="42"/>
      <c r="K469" s="42"/>
      <c r="M469" s="2"/>
      <c r="N469" s="3" t="str">
        <f t="shared" si="43"/>
        <v>No</v>
      </c>
      <c r="S469" s="2"/>
      <c r="T469" s="2"/>
      <c r="U469" s="8"/>
      <c r="V469" s="8"/>
      <c r="W469" s="13">
        <f t="shared" si="45"/>
        <v>1</v>
      </c>
      <c r="X469" s="13">
        <f t="shared" si="46"/>
        <v>0</v>
      </c>
      <c r="Y469" s="13">
        <f t="shared" si="47"/>
        <v>0</v>
      </c>
    </row>
    <row r="470" spans="1:25" x14ac:dyDescent="0.2">
      <c r="A470" s="4"/>
      <c r="B470" s="3">
        <f t="shared" si="44"/>
        <v>468</v>
      </c>
      <c r="C470" s="1" t="s">
        <v>213</v>
      </c>
      <c r="D470" s="1" t="s">
        <v>55</v>
      </c>
      <c r="E470" s="3">
        <v>485</v>
      </c>
      <c r="F470" s="1" t="s">
        <v>20</v>
      </c>
      <c r="G470" s="1" t="s">
        <v>214</v>
      </c>
      <c r="H470" s="3">
        <v>1968</v>
      </c>
      <c r="J470" s="42"/>
      <c r="K470" s="42"/>
      <c r="M470" s="2"/>
      <c r="N470" s="3" t="str">
        <f t="shared" si="43"/>
        <v>No</v>
      </c>
      <c r="S470" s="2"/>
      <c r="T470" s="2"/>
      <c r="U470" s="8"/>
      <c r="V470" s="8"/>
      <c r="W470" s="13">
        <f t="shared" si="45"/>
        <v>1</v>
      </c>
      <c r="X470" s="13">
        <f t="shared" si="46"/>
        <v>0</v>
      </c>
      <c r="Y470" s="13">
        <f t="shared" si="47"/>
        <v>0</v>
      </c>
    </row>
    <row r="471" spans="1:25" x14ac:dyDescent="0.2">
      <c r="A471" s="4"/>
      <c r="B471" s="3">
        <f t="shared" si="44"/>
        <v>469</v>
      </c>
      <c r="C471" s="1" t="s">
        <v>213</v>
      </c>
      <c r="D471" s="1" t="s">
        <v>55</v>
      </c>
      <c r="E471" s="3">
        <v>485</v>
      </c>
      <c r="F471" s="1" t="s">
        <v>20</v>
      </c>
      <c r="G471" s="1" t="s">
        <v>214</v>
      </c>
      <c r="H471" s="3">
        <v>1968</v>
      </c>
      <c r="J471" s="42"/>
      <c r="K471" s="42"/>
      <c r="M471" s="2"/>
      <c r="N471" s="3" t="str">
        <f t="shared" si="43"/>
        <v>No</v>
      </c>
      <c r="S471" s="2"/>
      <c r="T471" s="2"/>
      <c r="U471" s="8"/>
      <c r="V471" s="8"/>
      <c r="W471" s="13">
        <f t="shared" si="45"/>
        <v>1</v>
      </c>
      <c r="X471" s="13">
        <f t="shared" si="46"/>
        <v>0</v>
      </c>
      <c r="Y471" s="13">
        <f t="shared" si="47"/>
        <v>0</v>
      </c>
    </row>
    <row r="472" spans="1:25" x14ac:dyDescent="0.2">
      <c r="A472" s="4"/>
      <c r="B472" s="3">
        <f t="shared" si="44"/>
        <v>470</v>
      </c>
      <c r="C472" s="1" t="s">
        <v>213</v>
      </c>
      <c r="D472" s="1" t="s">
        <v>55</v>
      </c>
      <c r="E472" s="3">
        <v>485</v>
      </c>
      <c r="F472" s="1" t="s">
        <v>20</v>
      </c>
      <c r="G472" s="1" t="s">
        <v>214</v>
      </c>
      <c r="H472" s="3">
        <v>1968</v>
      </c>
      <c r="J472" s="42"/>
      <c r="K472" s="42"/>
      <c r="M472" s="2"/>
      <c r="N472" s="3" t="str">
        <f t="shared" si="43"/>
        <v>No</v>
      </c>
      <c r="S472" s="2"/>
      <c r="T472" s="2"/>
      <c r="U472" s="8"/>
      <c r="V472" s="8"/>
      <c r="W472" s="13">
        <f t="shared" si="45"/>
        <v>1</v>
      </c>
      <c r="X472" s="13">
        <f t="shared" si="46"/>
        <v>0</v>
      </c>
      <c r="Y472" s="13">
        <f t="shared" si="47"/>
        <v>0</v>
      </c>
    </row>
    <row r="473" spans="1:25" x14ac:dyDescent="0.2">
      <c r="A473" s="4"/>
      <c r="B473" s="3">
        <f t="shared" si="44"/>
        <v>471</v>
      </c>
      <c r="C473" s="1" t="s">
        <v>213</v>
      </c>
      <c r="D473" s="1" t="s">
        <v>55</v>
      </c>
      <c r="E473" s="3">
        <v>485</v>
      </c>
      <c r="F473" s="1" t="s">
        <v>20</v>
      </c>
      <c r="G473" s="1" t="s">
        <v>214</v>
      </c>
      <c r="H473" s="3">
        <v>1968</v>
      </c>
      <c r="J473" s="42"/>
      <c r="K473" s="42"/>
      <c r="M473" s="2"/>
      <c r="N473" s="3" t="str">
        <f t="shared" si="43"/>
        <v>No</v>
      </c>
      <c r="S473" s="2"/>
      <c r="T473" s="2"/>
      <c r="U473" s="8"/>
      <c r="V473" s="8"/>
      <c r="W473" s="13">
        <f t="shared" si="45"/>
        <v>1</v>
      </c>
      <c r="X473" s="13">
        <f t="shared" si="46"/>
        <v>0</v>
      </c>
      <c r="Y473" s="13">
        <f t="shared" si="47"/>
        <v>0</v>
      </c>
    </row>
    <row r="474" spans="1:25" x14ac:dyDescent="0.2">
      <c r="A474" s="4"/>
      <c r="B474" s="3">
        <f t="shared" si="44"/>
        <v>472</v>
      </c>
      <c r="C474" s="1" t="s">
        <v>213</v>
      </c>
      <c r="D474" s="1" t="s">
        <v>55</v>
      </c>
      <c r="E474" s="3">
        <v>485</v>
      </c>
      <c r="F474" s="1" t="s">
        <v>20</v>
      </c>
      <c r="G474" s="1" t="s">
        <v>214</v>
      </c>
      <c r="H474" s="3">
        <v>1968</v>
      </c>
      <c r="J474" s="42"/>
      <c r="K474" s="42"/>
      <c r="M474" s="2"/>
      <c r="N474" s="3" t="str">
        <f t="shared" si="43"/>
        <v>No</v>
      </c>
      <c r="S474" s="2"/>
      <c r="T474" s="2"/>
      <c r="U474" s="8"/>
      <c r="V474" s="8"/>
      <c r="W474" s="13">
        <f t="shared" si="45"/>
        <v>1</v>
      </c>
      <c r="X474" s="13">
        <f t="shared" si="46"/>
        <v>0</v>
      </c>
      <c r="Y474" s="13">
        <f t="shared" si="47"/>
        <v>0</v>
      </c>
    </row>
    <row r="475" spans="1:25" x14ac:dyDescent="0.2">
      <c r="A475" s="4"/>
      <c r="B475" s="3">
        <f t="shared" si="44"/>
        <v>473</v>
      </c>
      <c r="C475" s="1" t="s">
        <v>213</v>
      </c>
      <c r="D475" s="1" t="s">
        <v>55</v>
      </c>
      <c r="E475" s="3">
        <v>485</v>
      </c>
      <c r="F475" s="1" t="s">
        <v>20</v>
      </c>
      <c r="G475" s="1" t="s">
        <v>214</v>
      </c>
      <c r="H475" s="3">
        <v>1968</v>
      </c>
      <c r="J475" s="42"/>
      <c r="K475" s="42"/>
      <c r="M475" s="2"/>
      <c r="N475" s="3" t="str">
        <f t="shared" si="43"/>
        <v>No</v>
      </c>
      <c r="S475" s="2"/>
      <c r="T475" s="2"/>
      <c r="U475" s="8"/>
      <c r="V475" s="8"/>
      <c r="W475" s="13">
        <f t="shared" si="45"/>
        <v>1</v>
      </c>
      <c r="X475" s="13">
        <f t="shared" si="46"/>
        <v>0</v>
      </c>
      <c r="Y475" s="13">
        <f t="shared" si="47"/>
        <v>0</v>
      </c>
    </row>
    <row r="476" spans="1:25" x14ac:dyDescent="0.2">
      <c r="A476" s="4"/>
      <c r="B476" s="3">
        <f t="shared" si="44"/>
        <v>474</v>
      </c>
      <c r="C476" s="1" t="s">
        <v>213</v>
      </c>
      <c r="D476" s="1" t="s">
        <v>55</v>
      </c>
      <c r="E476" s="3">
        <v>485</v>
      </c>
      <c r="F476" s="1" t="s">
        <v>20</v>
      </c>
      <c r="G476" s="1" t="s">
        <v>214</v>
      </c>
      <c r="H476" s="3">
        <v>1968</v>
      </c>
      <c r="J476" s="42"/>
      <c r="K476" s="42"/>
      <c r="M476" s="2"/>
      <c r="N476" s="3" t="str">
        <f t="shared" si="43"/>
        <v>No</v>
      </c>
      <c r="S476" s="2"/>
      <c r="T476" s="2"/>
      <c r="U476" s="8"/>
      <c r="V476" s="8"/>
      <c r="W476" s="13">
        <f t="shared" si="45"/>
        <v>1</v>
      </c>
      <c r="X476" s="13">
        <f t="shared" si="46"/>
        <v>0</v>
      </c>
      <c r="Y476" s="13">
        <f t="shared" si="47"/>
        <v>0</v>
      </c>
    </row>
    <row r="477" spans="1:25" x14ac:dyDescent="0.2">
      <c r="A477" s="4"/>
      <c r="B477" s="3">
        <f t="shared" si="44"/>
        <v>475</v>
      </c>
      <c r="C477" s="1" t="s">
        <v>213</v>
      </c>
      <c r="D477" s="1" t="s">
        <v>55</v>
      </c>
      <c r="E477" s="3">
        <v>485</v>
      </c>
      <c r="F477" s="1" t="s">
        <v>20</v>
      </c>
      <c r="G477" s="1" t="s">
        <v>214</v>
      </c>
      <c r="H477" s="3">
        <v>1968</v>
      </c>
      <c r="J477" s="42"/>
      <c r="K477" s="42"/>
      <c r="M477" s="2"/>
      <c r="N477" s="3" t="str">
        <f t="shared" si="43"/>
        <v>No</v>
      </c>
      <c r="S477" s="2"/>
      <c r="T477" s="2"/>
      <c r="U477" s="8"/>
      <c r="V477" s="8"/>
      <c r="W477" s="13">
        <f t="shared" si="45"/>
        <v>1</v>
      </c>
      <c r="X477" s="13">
        <f t="shared" si="46"/>
        <v>0</v>
      </c>
      <c r="Y477" s="13">
        <f t="shared" si="47"/>
        <v>0</v>
      </c>
    </row>
    <row r="478" spans="1:25" x14ac:dyDescent="0.2">
      <c r="A478" s="4"/>
      <c r="B478" s="3">
        <f t="shared" si="44"/>
        <v>476</v>
      </c>
      <c r="C478" s="1" t="s">
        <v>213</v>
      </c>
      <c r="D478" s="1" t="s">
        <v>55</v>
      </c>
      <c r="E478" s="3">
        <v>485</v>
      </c>
      <c r="F478" s="1" t="s">
        <v>20</v>
      </c>
      <c r="G478" s="1" t="s">
        <v>214</v>
      </c>
      <c r="H478" s="3">
        <v>1968</v>
      </c>
      <c r="J478" s="42"/>
      <c r="K478" s="42"/>
      <c r="M478" s="2"/>
      <c r="N478" s="3" t="str">
        <f t="shared" si="43"/>
        <v>No</v>
      </c>
      <c r="S478" s="2"/>
      <c r="T478" s="2"/>
      <c r="U478" s="8"/>
      <c r="V478" s="8"/>
      <c r="W478" s="13">
        <f t="shared" si="45"/>
        <v>1</v>
      </c>
      <c r="X478" s="13">
        <f t="shared" si="46"/>
        <v>0</v>
      </c>
      <c r="Y478" s="13">
        <f t="shared" si="47"/>
        <v>0</v>
      </c>
    </row>
    <row r="479" spans="1:25" x14ac:dyDescent="0.2">
      <c r="A479" s="4"/>
      <c r="B479" s="3">
        <f t="shared" si="44"/>
        <v>477</v>
      </c>
      <c r="C479" s="1" t="s">
        <v>213</v>
      </c>
      <c r="D479" s="1" t="s">
        <v>55</v>
      </c>
      <c r="E479" s="3">
        <v>485</v>
      </c>
      <c r="F479" s="1" t="s">
        <v>20</v>
      </c>
      <c r="G479" s="1" t="s">
        <v>214</v>
      </c>
      <c r="H479" s="3">
        <v>1968</v>
      </c>
      <c r="J479" s="42"/>
      <c r="K479" s="42"/>
      <c r="M479" s="2"/>
      <c r="N479" s="3" t="str">
        <f t="shared" si="43"/>
        <v>No</v>
      </c>
      <c r="S479" s="2"/>
      <c r="T479" s="2"/>
      <c r="U479" s="8"/>
      <c r="V479" s="8"/>
      <c r="W479" s="13">
        <f t="shared" si="45"/>
        <v>1</v>
      </c>
      <c r="X479" s="13">
        <f t="shared" si="46"/>
        <v>0</v>
      </c>
      <c r="Y479" s="13">
        <f t="shared" si="47"/>
        <v>0</v>
      </c>
    </row>
    <row r="480" spans="1:25" x14ac:dyDescent="0.2">
      <c r="A480" s="4"/>
      <c r="B480" s="3">
        <f t="shared" si="44"/>
        <v>478</v>
      </c>
      <c r="C480" s="1" t="s">
        <v>213</v>
      </c>
      <c r="D480" s="1" t="s">
        <v>55</v>
      </c>
      <c r="E480" s="3">
        <v>485</v>
      </c>
      <c r="F480" s="1" t="s">
        <v>20</v>
      </c>
      <c r="G480" s="1" t="s">
        <v>214</v>
      </c>
      <c r="H480" s="3">
        <v>1968</v>
      </c>
      <c r="J480" s="42"/>
      <c r="K480" s="42"/>
      <c r="M480" s="2"/>
      <c r="N480" s="3" t="str">
        <f t="shared" si="43"/>
        <v>No</v>
      </c>
      <c r="S480" s="2"/>
      <c r="T480" s="2"/>
      <c r="U480" s="8"/>
      <c r="V480" s="8"/>
      <c r="W480" s="13">
        <f t="shared" si="45"/>
        <v>1</v>
      </c>
      <c r="X480" s="13">
        <f t="shared" si="46"/>
        <v>0</v>
      </c>
      <c r="Y480" s="13">
        <f t="shared" si="47"/>
        <v>0</v>
      </c>
    </row>
    <row r="481" spans="1:25" x14ac:dyDescent="0.2">
      <c r="A481" s="4"/>
      <c r="B481" s="3">
        <f t="shared" si="44"/>
        <v>479</v>
      </c>
      <c r="C481" s="1" t="s">
        <v>213</v>
      </c>
      <c r="D481" s="1" t="s">
        <v>55</v>
      </c>
      <c r="E481" s="3">
        <v>485</v>
      </c>
      <c r="F481" s="1" t="s">
        <v>20</v>
      </c>
      <c r="G481" s="1" t="s">
        <v>214</v>
      </c>
      <c r="H481" s="3">
        <v>1968</v>
      </c>
      <c r="J481" s="42"/>
      <c r="K481" s="42"/>
      <c r="M481" s="2"/>
      <c r="N481" s="3" t="str">
        <f t="shared" si="43"/>
        <v>No</v>
      </c>
      <c r="S481" s="2"/>
      <c r="T481" s="2"/>
      <c r="U481" s="8"/>
      <c r="V481" s="8"/>
      <c r="W481" s="13">
        <f t="shared" si="45"/>
        <v>1</v>
      </c>
      <c r="X481" s="13">
        <f t="shared" si="46"/>
        <v>0</v>
      </c>
      <c r="Y481" s="13">
        <f t="shared" si="47"/>
        <v>0</v>
      </c>
    </row>
    <row r="482" spans="1:25" x14ac:dyDescent="0.2">
      <c r="A482" s="4"/>
      <c r="B482" s="3">
        <f t="shared" si="44"/>
        <v>480</v>
      </c>
      <c r="C482" s="1" t="s">
        <v>213</v>
      </c>
      <c r="D482" s="1" t="s">
        <v>55</v>
      </c>
      <c r="E482" s="3">
        <v>485</v>
      </c>
      <c r="F482" s="1" t="s">
        <v>20</v>
      </c>
      <c r="G482" s="1" t="s">
        <v>214</v>
      </c>
      <c r="H482" s="3">
        <v>1968</v>
      </c>
      <c r="J482" s="42"/>
      <c r="K482" s="42"/>
      <c r="M482" s="2"/>
      <c r="N482" s="3" t="str">
        <f t="shared" si="43"/>
        <v>No</v>
      </c>
      <c r="S482" s="2"/>
      <c r="T482" s="2"/>
      <c r="U482" s="8"/>
      <c r="V482" s="8"/>
      <c r="W482" s="13">
        <f t="shared" si="45"/>
        <v>1</v>
      </c>
      <c r="X482" s="13">
        <f t="shared" si="46"/>
        <v>0</v>
      </c>
      <c r="Y482" s="13">
        <f t="shared" si="47"/>
        <v>0</v>
      </c>
    </row>
    <row r="483" spans="1:25" x14ac:dyDescent="0.2">
      <c r="A483" s="4"/>
      <c r="B483" s="3">
        <f t="shared" si="44"/>
        <v>481</v>
      </c>
      <c r="C483" s="1" t="s">
        <v>213</v>
      </c>
      <c r="D483" s="1" t="s">
        <v>55</v>
      </c>
      <c r="E483" s="3">
        <v>485</v>
      </c>
      <c r="F483" s="1" t="s">
        <v>20</v>
      </c>
      <c r="G483" s="1" t="s">
        <v>214</v>
      </c>
      <c r="H483" s="3">
        <v>1968</v>
      </c>
      <c r="J483" s="42"/>
      <c r="K483" s="42"/>
      <c r="M483" s="2"/>
      <c r="N483" s="3" t="str">
        <f t="shared" si="43"/>
        <v>No</v>
      </c>
      <c r="S483" s="2"/>
      <c r="T483" s="2"/>
      <c r="U483" s="8"/>
      <c r="V483" s="8"/>
      <c r="W483" s="13">
        <f t="shared" si="45"/>
        <v>1</v>
      </c>
      <c r="X483" s="13">
        <f t="shared" si="46"/>
        <v>0</v>
      </c>
      <c r="Y483" s="13">
        <f t="shared" si="47"/>
        <v>0</v>
      </c>
    </row>
    <row r="484" spans="1:25" x14ac:dyDescent="0.2">
      <c r="A484" s="4"/>
      <c r="B484" s="3">
        <f t="shared" si="44"/>
        <v>482</v>
      </c>
      <c r="C484" s="1" t="s">
        <v>213</v>
      </c>
      <c r="D484" s="1" t="s">
        <v>55</v>
      </c>
      <c r="E484" s="3">
        <v>485</v>
      </c>
      <c r="F484" s="1" t="s">
        <v>20</v>
      </c>
      <c r="G484" s="1" t="s">
        <v>214</v>
      </c>
      <c r="H484" s="3">
        <v>1968</v>
      </c>
      <c r="J484" s="42"/>
      <c r="K484" s="42"/>
      <c r="M484" s="2"/>
      <c r="N484" s="3" t="str">
        <f t="shared" si="43"/>
        <v>No</v>
      </c>
      <c r="S484" s="2"/>
      <c r="T484" s="2"/>
      <c r="U484" s="8"/>
      <c r="V484" s="8"/>
      <c r="W484" s="13">
        <f t="shared" si="45"/>
        <v>1</v>
      </c>
      <c r="X484" s="13">
        <f t="shared" si="46"/>
        <v>0</v>
      </c>
      <c r="Y484" s="13">
        <f t="shared" si="47"/>
        <v>0</v>
      </c>
    </row>
    <row r="485" spans="1:25" x14ac:dyDescent="0.2">
      <c r="A485" s="4"/>
      <c r="B485" s="3">
        <f t="shared" si="44"/>
        <v>483</v>
      </c>
      <c r="C485" s="1" t="s">
        <v>213</v>
      </c>
      <c r="D485" s="1" t="s">
        <v>55</v>
      </c>
      <c r="E485" s="3">
        <v>485</v>
      </c>
      <c r="F485" s="1" t="s">
        <v>20</v>
      </c>
      <c r="G485" s="1" t="s">
        <v>214</v>
      </c>
      <c r="H485" s="3">
        <v>1968</v>
      </c>
      <c r="J485" s="42"/>
      <c r="K485" s="42"/>
      <c r="M485" s="2"/>
      <c r="N485" s="3" t="str">
        <f t="shared" si="43"/>
        <v>No</v>
      </c>
      <c r="S485" s="2"/>
      <c r="T485" s="2"/>
      <c r="U485" s="8"/>
      <c r="V485" s="8"/>
      <c r="W485" s="13">
        <f t="shared" si="45"/>
        <v>1</v>
      </c>
      <c r="X485" s="13">
        <f t="shared" si="46"/>
        <v>0</v>
      </c>
      <c r="Y485" s="13">
        <f t="shared" si="47"/>
        <v>0</v>
      </c>
    </row>
    <row r="486" spans="1:25" x14ac:dyDescent="0.2">
      <c r="A486" s="4"/>
      <c r="B486" s="3">
        <f t="shared" si="44"/>
        <v>484</v>
      </c>
      <c r="C486" s="1" t="s">
        <v>213</v>
      </c>
      <c r="D486" s="1" t="s">
        <v>55</v>
      </c>
      <c r="E486" s="3">
        <v>485</v>
      </c>
      <c r="F486" s="1" t="s">
        <v>20</v>
      </c>
      <c r="G486" s="1" t="s">
        <v>214</v>
      </c>
      <c r="H486" s="3">
        <v>1968</v>
      </c>
      <c r="J486" s="42"/>
      <c r="K486" s="42"/>
      <c r="M486" s="2"/>
      <c r="N486" s="3" t="str">
        <f t="shared" si="43"/>
        <v>No</v>
      </c>
      <c r="S486" s="2"/>
      <c r="T486" s="2"/>
      <c r="U486" s="8"/>
      <c r="V486" s="8"/>
      <c r="W486" s="13">
        <f t="shared" si="45"/>
        <v>1</v>
      </c>
      <c r="X486" s="13">
        <f t="shared" si="46"/>
        <v>0</v>
      </c>
      <c r="Y486" s="13">
        <f t="shared" si="47"/>
        <v>0</v>
      </c>
    </row>
    <row r="487" spans="1:25" x14ac:dyDescent="0.2">
      <c r="A487" s="4"/>
      <c r="B487" s="3">
        <f t="shared" si="44"/>
        <v>485</v>
      </c>
      <c r="C487" s="1" t="s">
        <v>213</v>
      </c>
      <c r="D487" s="1" t="s">
        <v>55</v>
      </c>
      <c r="E487" s="3">
        <v>485</v>
      </c>
      <c r="F487" s="1" t="s">
        <v>20</v>
      </c>
      <c r="G487" s="1" t="s">
        <v>214</v>
      </c>
      <c r="H487" s="3">
        <v>1968</v>
      </c>
      <c r="J487" s="42"/>
      <c r="K487" s="42"/>
      <c r="M487" s="2"/>
      <c r="N487" s="3" t="str">
        <f t="shared" si="43"/>
        <v>No</v>
      </c>
      <c r="S487" s="2"/>
      <c r="T487" s="2"/>
      <c r="U487" s="8"/>
      <c r="V487" s="8"/>
      <c r="W487" s="13">
        <f t="shared" si="45"/>
        <v>1</v>
      </c>
      <c r="X487" s="13">
        <f t="shared" si="46"/>
        <v>0</v>
      </c>
      <c r="Y487" s="13">
        <f t="shared" si="47"/>
        <v>0</v>
      </c>
    </row>
    <row r="488" spans="1:25" x14ac:dyDescent="0.2">
      <c r="A488" s="4"/>
      <c r="B488" s="3">
        <f t="shared" si="44"/>
        <v>486</v>
      </c>
      <c r="C488" s="1" t="s">
        <v>213</v>
      </c>
      <c r="D488" s="1" t="s">
        <v>55</v>
      </c>
      <c r="E488" s="3">
        <v>485</v>
      </c>
      <c r="F488" s="1" t="s">
        <v>20</v>
      </c>
      <c r="G488" s="1" t="s">
        <v>214</v>
      </c>
      <c r="H488" s="3">
        <v>1968</v>
      </c>
      <c r="J488" s="42"/>
      <c r="K488" s="42"/>
      <c r="M488" s="2"/>
      <c r="N488" s="3" t="str">
        <f t="shared" si="43"/>
        <v>No</v>
      </c>
      <c r="S488" s="2"/>
      <c r="T488" s="2"/>
      <c r="U488" s="8"/>
      <c r="V488" s="8"/>
      <c r="W488" s="13">
        <f t="shared" si="45"/>
        <v>1</v>
      </c>
      <c r="X488" s="13">
        <f t="shared" si="46"/>
        <v>0</v>
      </c>
      <c r="Y488" s="13">
        <f t="shared" si="47"/>
        <v>0</v>
      </c>
    </row>
    <row r="489" spans="1:25" x14ac:dyDescent="0.2">
      <c r="A489" s="4"/>
      <c r="B489" s="3">
        <f t="shared" si="44"/>
        <v>487</v>
      </c>
      <c r="C489" s="1" t="s">
        <v>213</v>
      </c>
      <c r="D489" s="1" t="s">
        <v>55</v>
      </c>
      <c r="E489" s="3">
        <v>485</v>
      </c>
      <c r="F489" s="1" t="s">
        <v>20</v>
      </c>
      <c r="G489" s="1" t="s">
        <v>214</v>
      </c>
      <c r="H489" s="3">
        <v>1968</v>
      </c>
      <c r="J489" s="42"/>
      <c r="K489" s="42"/>
      <c r="M489" s="2"/>
      <c r="N489" s="3" t="str">
        <f t="shared" si="43"/>
        <v>No</v>
      </c>
      <c r="S489" s="2"/>
      <c r="T489" s="2"/>
      <c r="U489" s="8"/>
      <c r="V489" s="8"/>
      <c r="W489" s="13">
        <f t="shared" si="45"/>
        <v>1</v>
      </c>
      <c r="X489" s="13">
        <f t="shared" si="46"/>
        <v>0</v>
      </c>
      <c r="Y489" s="13">
        <f t="shared" si="47"/>
        <v>0</v>
      </c>
    </row>
    <row r="490" spans="1:25" x14ac:dyDescent="0.2">
      <c r="A490" s="4"/>
      <c r="B490" s="3">
        <f t="shared" si="44"/>
        <v>488</v>
      </c>
      <c r="C490" s="1" t="s">
        <v>213</v>
      </c>
      <c r="D490" s="1" t="s">
        <v>55</v>
      </c>
      <c r="E490" s="3">
        <v>485</v>
      </c>
      <c r="F490" s="1" t="s">
        <v>20</v>
      </c>
      <c r="G490" s="1" t="s">
        <v>214</v>
      </c>
      <c r="H490" s="3">
        <v>1968</v>
      </c>
      <c r="J490" s="42"/>
      <c r="K490" s="42"/>
      <c r="M490" s="2"/>
      <c r="N490" s="3" t="str">
        <f t="shared" si="43"/>
        <v>No</v>
      </c>
      <c r="S490" s="2"/>
      <c r="T490" s="2"/>
      <c r="U490" s="8"/>
      <c r="V490" s="8"/>
      <c r="W490" s="13">
        <f t="shared" si="45"/>
        <v>1</v>
      </c>
      <c r="X490" s="13">
        <f t="shared" si="46"/>
        <v>0</v>
      </c>
      <c r="Y490" s="13">
        <f t="shared" si="47"/>
        <v>0</v>
      </c>
    </row>
    <row r="491" spans="1:25" x14ac:dyDescent="0.2">
      <c r="A491" s="4"/>
      <c r="B491" s="3">
        <f t="shared" si="44"/>
        <v>489</v>
      </c>
      <c r="C491" s="1" t="s">
        <v>213</v>
      </c>
      <c r="D491" s="1" t="s">
        <v>55</v>
      </c>
      <c r="E491" s="3">
        <v>485</v>
      </c>
      <c r="F491" s="1" t="s">
        <v>20</v>
      </c>
      <c r="G491" s="1" t="s">
        <v>214</v>
      </c>
      <c r="H491" s="3">
        <v>1968</v>
      </c>
      <c r="J491" s="42"/>
      <c r="K491" s="42"/>
      <c r="M491" s="2"/>
      <c r="N491" s="3" t="str">
        <f t="shared" si="43"/>
        <v>No</v>
      </c>
      <c r="S491" s="2"/>
      <c r="T491" s="2"/>
      <c r="U491" s="8"/>
      <c r="V491" s="8"/>
      <c r="W491" s="13">
        <f t="shared" si="45"/>
        <v>1</v>
      </c>
      <c r="X491" s="13">
        <f t="shared" si="46"/>
        <v>0</v>
      </c>
      <c r="Y491" s="13">
        <f t="shared" si="47"/>
        <v>0</v>
      </c>
    </row>
    <row r="492" spans="1:25" x14ac:dyDescent="0.2">
      <c r="A492" s="4"/>
      <c r="B492" s="3">
        <f t="shared" si="44"/>
        <v>490</v>
      </c>
      <c r="C492" s="1" t="s">
        <v>213</v>
      </c>
      <c r="D492" s="1" t="s">
        <v>55</v>
      </c>
      <c r="E492" s="3">
        <v>485</v>
      </c>
      <c r="F492" s="1" t="s">
        <v>20</v>
      </c>
      <c r="G492" s="1" t="s">
        <v>214</v>
      </c>
      <c r="H492" s="3">
        <v>1968</v>
      </c>
      <c r="J492" s="42"/>
      <c r="K492" s="42"/>
      <c r="M492" s="2"/>
      <c r="N492" s="3" t="str">
        <f t="shared" si="43"/>
        <v>No</v>
      </c>
      <c r="S492" s="2"/>
      <c r="T492" s="2"/>
      <c r="U492" s="8"/>
      <c r="V492" s="8"/>
      <c r="W492" s="13">
        <f t="shared" si="45"/>
        <v>1</v>
      </c>
      <c r="X492" s="13">
        <f t="shared" si="46"/>
        <v>0</v>
      </c>
      <c r="Y492" s="13">
        <f t="shared" si="47"/>
        <v>0</v>
      </c>
    </row>
    <row r="493" spans="1:25" x14ac:dyDescent="0.2">
      <c r="A493" s="4"/>
      <c r="B493" s="3">
        <f t="shared" si="44"/>
        <v>491</v>
      </c>
      <c r="C493" s="1" t="s">
        <v>213</v>
      </c>
      <c r="D493" s="1" t="s">
        <v>55</v>
      </c>
      <c r="E493" s="3">
        <v>485</v>
      </c>
      <c r="F493" s="1" t="s">
        <v>20</v>
      </c>
      <c r="G493" s="1" t="s">
        <v>214</v>
      </c>
      <c r="H493" s="3">
        <v>1968</v>
      </c>
      <c r="J493" s="42"/>
      <c r="K493" s="42"/>
      <c r="M493" s="2"/>
      <c r="N493" s="3" t="str">
        <f t="shared" si="43"/>
        <v>No</v>
      </c>
      <c r="S493" s="2"/>
      <c r="T493" s="2"/>
      <c r="U493" s="8"/>
      <c r="V493" s="8"/>
      <c r="W493" s="13">
        <f t="shared" si="45"/>
        <v>1</v>
      </c>
      <c r="X493" s="13">
        <f t="shared" si="46"/>
        <v>0</v>
      </c>
      <c r="Y493" s="13">
        <f t="shared" si="47"/>
        <v>0</v>
      </c>
    </row>
    <row r="494" spans="1:25" x14ac:dyDescent="0.2">
      <c r="A494" s="4"/>
      <c r="B494" s="3">
        <f t="shared" si="44"/>
        <v>492</v>
      </c>
      <c r="C494" s="1" t="s">
        <v>213</v>
      </c>
      <c r="D494" s="1" t="s">
        <v>55</v>
      </c>
      <c r="E494" s="3">
        <v>485</v>
      </c>
      <c r="F494" s="1" t="s">
        <v>20</v>
      </c>
      <c r="G494" s="1" t="s">
        <v>214</v>
      </c>
      <c r="H494" s="3">
        <v>1968</v>
      </c>
      <c r="J494" s="42"/>
      <c r="K494" s="42"/>
      <c r="M494" s="2"/>
      <c r="N494" s="3" t="str">
        <f t="shared" si="43"/>
        <v>No</v>
      </c>
      <c r="S494" s="2"/>
      <c r="T494" s="2"/>
      <c r="U494" s="8"/>
      <c r="V494" s="8"/>
      <c r="W494" s="13">
        <f t="shared" si="45"/>
        <v>1</v>
      </c>
      <c r="X494" s="13">
        <f t="shared" si="46"/>
        <v>0</v>
      </c>
      <c r="Y494" s="13">
        <f t="shared" si="47"/>
        <v>0</v>
      </c>
    </row>
    <row r="495" spans="1:25" x14ac:dyDescent="0.2">
      <c r="A495" s="4"/>
      <c r="B495" s="3">
        <f t="shared" si="44"/>
        <v>493</v>
      </c>
      <c r="C495" s="1" t="s">
        <v>213</v>
      </c>
      <c r="D495" s="1" t="s">
        <v>55</v>
      </c>
      <c r="E495" s="3">
        <v>485</v>
      </c>
      <c r="F495" s="1" t="s">
        <v>20</v>
      </c>
      <c r="G495" s="1" t="s">
        <v>214</v>
      </c>
      <c r="H495" s="3">
        <v>1968</v>
      </c>
      <c r="J495" s="42"/>
      <c r="K495" s="42"/>
      <c r="M495" s="2"/>
      <c r="N495" s="3" t="str">
        <f t="shared" si="43"/>
        <v>No</v>
      </c>
      <c r="S495" s="2"/>
      <c r="T495" s="2"/>
      <c r="U495" s="8"/>
      <c r="V495" s="8"/>
      <c r="W495" s="13">
        <f t="shared" si="45"/>
        <v>1</v>
      </c>
      <c r="X495" s="13">
        <f t="shared" si="46"/>
        <v>0</v>
      </c>
      <c r="Y495" s="13">
        <f t="shared" si="47"/>
        <v>0</v>
      </c>
    </row>
    <row r="496" spans="1:25" x14ac:dyDescent="0.2">
      <c r="A496" s="4"/>
      <c r="B496" s="3">
        <f t="shared" si="44"/>
        <v>494</v>
      </c>
      <c r="C496" s="1" t="s">
        <v>213</v>
      </c>
      <c r="D496" s="1" t="s">
        <v>55</v>
      </c>
      <c r="E496" s="3">
        <v>485</v>
      </c>
      <c r="F496" s="1" t="s">
        <v>20</v>
      </c>
      <c r="G496" s="1" t="s">
        <v>214</v>
      </c>
      <c r="H496" s="3">
        <v>1968</v>
      </c>
      <c r="J496" s="42"/>
      <c r="K496" s="42"/>
      <c r="M496" s="2"/>
      <c r="N496" s="3" t="str">
        <f t="shared" si="43"/>
        <v>No</v>
      </c>
      <c r="S496" s="2"/>
      <c r="T496" s="2"/>
      <c r="U496" s="8"/>
      <c r="V496" s="8"/>
      <c r="W496" s="13">
        <f t="shared" si="45"/>
        <v>1</v>
      </c>
      <c r="X496" s="13">
        <f t="shared" si="46"/>
        <v>0</v>
      </c>
      <c r="Y496" s="13">
        <f t="shared" si="47"/>
        <v>0</v>
      </c>
    </row>
    <row r="497" spans="1:26" x14ac:dyDescent="0.2">
      <c r="A497" s="4"/>
      <c r="B497" s="3">
        <f t="shared" si="44"/>
        <v>495</v>
      </c>
      <c r="C497" s="1" t="s">
        <v>213</v>
      </c>
      <c r="D497" s="1" t="s">
        <v>55</v>
      </c>
      <c r="E497" s="3">
        <v>485</v>
      </c>
      <c r="F497" s="1" t="s">
        <v>20</v>
      </c>
      <c r="G497" s="1" t="s">
        <v>214</v>
      </c>
      <c r="H497" s="3">
        <v>1968</v>
      </c>
      <c r="J497" s="42"/>
      <c r="K497" s="42"/>
      <c r="M497" s="2"/>
      <c r="N497" s="3" t="str">
        <f t="shared" si="43"/>
        <v>No</v>
      </c>
      <c r="S497" s="2"/>
      <c r="T497" s="2"/>
      <c r="U497" s="8"/>
      <c r="V497" s="8"/>
      <c r="W497" s="13">
        <f t="shared" si="45"/>
        <v>1</v>
      </c>
      <c r="X497" s="13">
        <f t="shared" si="46"/>
        <v>0</v>
      </c>
      <c r="Y497" s="13">
        <f t="shared" si="47"/>
        <v>0</v>
      </c>
    </row>
    <row r="498" spans="1:26" x14ac:dyDescent="0.2">
      <c r="A498" s="4"/>
      <c r="B498" s="3">
        <f t="shared" si="44"/>
        <v>496</v>
      </c>
      <c r="C498" s="1" t="s">
        <v>213</v>
      </c>
      <c r="D498" s="1" t="s">
        <v>55</v>
      </c>
      <c r="E498" s="3">
        <v>485</v>
      </c>
      <c r="F498" s="1" t="s">
        <v>20</v>
      </c>
      <c r="G498" s="1" t="s">
        <v>214</v>
      </c>
      <c r="H498" s="3">
        <v>1968</v>
      </c>
      <c r="J498" s="42"/>
      <c r="K498" s="42"/>
      <c r="M498" s="2"/>
      <c r="N498" s="3" t="str">
        <f t="shared" si="43"/>
        <v>No</v>
      </c>
      <c r="S498" s="2"/>
      <c r="T498" s="2"/>
      <c r="U498" s="8"/>
      <c r="V498" s="8"/>
      <c r="W498" s="13">
        <f t="shared" si="45"/>
        <v>1</v>
      </c>
      <c r="X498" s="13">
        <f t="shared" si="46"/>
        <v>0</v>
      </c>
      <c r="Y498" s="13">
        <f t="shared" si="47"/>
        <v>0</v>
      </c>
    </row>
    <row r="499" spans="1:26" x14ac:dyDescent="0.2">
      <c r="A499" s="4"/>
      <c r="B499" s="3">
        <f t="shared" si="44"/>
        <v>497</v>
      </c>
      <c r="C499" s="1" t="s">
        <v>213</v>
      </c>
      <c r="D499" s="1" t="s">
        <v>55</v>
      </c>
      <c r="E499" s="3">
        <v>485</v>
      </c>
      <c r="F499" s="1" t="s">
        <v>20</v>
      </c>
      <c r="G499" s="1" t="s">
        <v>214</v>
      </c>
      <c r="H499" s="3">
        <v>1968</v>
      </c>
      <c r="J499" s="42"/>
      <c r="K499" s="42"/>
      <c r="M499" s="2"/>
      <c r="N499" s="3" t="str">
        <f t="shared" si="43"/>
        <v>No</v>
      </c>
      <c r="S499" s="2"/>
      <c r="T499" s="2"/>
      <c r="U499" s="8"/>
      <c r="V499" s="8"/>
      <c r="W499" s="13">
        <f t="shared" si="45"/>
        <v>1</v>
      </c>
      <c r="X499" s="13">
        <f t="shared" si="46"/>
        <v>0</v>
      </c>
      <c r="Y499" s="13">
        <f t="shared" si="47"/>
        <v>0</v>
      </c>
    </row>
    <row r="500" spans="1:26" x14ac:dyDescent="0.2">
      <c r="A500" s="4"/>
      <c r="B500" s="3">
        <f t="shared" si="44"/>
        <v>498</v>
      </c>
      <c r="C500" s="1" t="s">
        <v>213</v>
      </c>
      <c r="D500" s="1" t="s">
        <v>55</v>
      </c>
      <c r="E500" s="3">
        <v>485</v>
      </c>
      <c r="F500" s="1" t="s">
        <v>20</v>
      </c>
      <c r="G500" s="1" t="s">
        <v>214</v>
      </c>
      <c r="H500" s="3">
        <v>1968</v>
      </c>
      <c r="J500" s="42"/>
      <c r="K500" s="42"/>
      <c r="M500" s="2"/>
      <c r="N500" s="3" t="str">
        <f t="shared" si="43"/>
        <v>No</v>
      </c>
      <c r="S500" s="2"/>
      <c r="T500" s="2"/>
      <c r="U500" s="8"/>
      <c r="V500" s="8"/>
      <c r="W500" s="13">
        <f t="shared" si="45"/>
        <v>1</v>
      </c>
      <c r="X500" s="13">
        <f t="shared" si="46"/>
        <v>0</v>
      </c>
      <c r="Y500" s="13">
        <f t="shared" si="47"/>
        <v>0</v>
      </c>
    </row>
    <row r="501" spans="1:26" x14ac:dyDescent="0.2">
      <c r="A501" s="4"/>
      <c r="B501" s="3">
        <f t="shared" si="44"/>
        <v>499</v>
      </c>
      <c r="C501" s="1" t="s">
        <v>213</v>
      </c>
      <c r="D501" s="1" t="s">
        <v>55</v>
      </c>
      <c r="E501" s="3">
        <v>485</v>
      </c>
      <c r="F501" s="1" t="s">
        <v>20</v>
      </c>
      <c r="G501" s="1" t="s">
        <v>214</v>
      </c>
      <c r="H501" s="3">
        <v>1968</v>
      </c>
      <c r="J501" s="42"/>
      <c r="K501" s="42"/>
      <c r="M501" s="2"/>
      <c r="N501" s="3" t="str">
        <f t="shared" si="43"/>
        <v>No</v>
      </c>
      <c r="S501" s="2"/>
      <c r="T501" s="2"/>
      <c r="U501" s="8"/>
      <c r="V501" s="8"/>
      <c r="W501" s="13">
        <f t="shared" si="45"/>
        <v>1</v>
      </c>
      <c r="X501" s="13">
        <f t="shared" si="46"/>
        <v>0</v>
      </c>
      <c r="Y501" s="13">
        <f t="shared" si="47"/>
        <v>0</v>
      </c>
    </row>
    <row r="502" spans="1:26" x14ac:dyDescent="0.2">
      <c r="A502" s="4"/>
      <c r="B502" s="3">
        <f t="shared" si="44"/>
        <v>500</v>
      </c>
      <c r="C502" s="1" t="s">
        <v>213</v>
      </c>
      <c r="D502" s="1" t="s">
        <v>55</v>
      </c>
      <c r="E502" s="3">
        <v>485</v>
      </c>
      <c r="F502" s="1" t="s">
        <v>20</v>
      </c>
      <c r="G502" s="1" t="s">
        <v>214</v>
      </c>
      <c r="H502" s="3">
        <v>1968</v>
      </c>
      <c r="J502" s="42"/>
      <c r="K502" s="42"/>
      <c r="M502" s="2"/>
      <c r="N502" s="3" t="str">
        <f t="shared" si="43"/>
        <v>No</v>
      </c>
      <c r="S502" s="2"/>
      <c r="T502" s="2"/>
      <c r="U502" s="8"/>
      <c r="V502" s="8"/>
      <c r="W502" s="13">
        <f>IF(H502&gt;0,1,0)</f>
        <v>1</v>
      </c>
      <c r="X502" s="13">
        <f>IF(2014-H502&gt;50,1,0)</f>
        <v>0</v>
      </c>
      <c r="Y502" s="13">
        <f t="shared" si="47"/>
        <v>0</v>
      </c>
    </row>
    <row r="503" spans="1:26" s="4" customFormat="1" x14ac:dyDescent="0.2">
      <c r="B503" s="9"/>
      <c r="E503" s="9"/>
      <c r="H503" s="9"/>
      <c r="I503" s="9"/>
      <c r="L503" s="9"/>
      <c r="N503" s="9"/>
      <c r="O503" s="9"/>
      <c r="P503" s="9"/>
      <c r="Q503" s="9"/>
      <c r="R503" s="9"/>
      <c r="V503" s="5"/>
      <c r="Z503" s="12"/>
    </row>
    <row r="504" spans="1:26" x14ac:dyDescent="0.2">
      <c r="M504" s="2">
        <f>SUM(M3:M502)</f>
        <v>15</v>
      </c>
    </row>
    <row r="527" spans="5:22" x14ac:dyDescent="0.2">
      <c r="E527" s="77" t="s">
        <v>18</v>
      </c>
      <c r="F527" s="77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45"/>
    </row>
    <row r="528" spans="5:22" x14ac:dyDescent="0.2">
      <c r="E528" s="13" t="s">
        <v>120</v>
      </c>
      <c r="F528" s="13"/>
      <c r="G528" s="13" t="s">
        <v>10</v>
      </c>
      <c r="H528" s="14"/>
      <c r="I528" s="14"/>
      <c r="J528" s="43" t="s">
        <v>344</v>
      </c>
      <c r="K528" s="13"/>
      <c r="L528" s="14"/>
      <c r="M528" s="13" t="s">
        <v>15</v>
      </c>
      <c r="N528" s="15" t="s">
        <v>257</v>
      </c>
      <c r="O528" s="14"/>
      <c r="P528" s="14"/>
      <c r="Q528" s="14"/>
      <c r="R528" s="16" t="s">
        <v>340</v>
      </c>
      <c r="S528" s="13"/>
      <c r="T528" s="13"/>
      <c r="U528" s="13"/>
    </row>
    <row r="529" spans="5:21" x14ac:dyDescent="0.2">
      <c r="E529" s="13" t="s">
        <v>73</v>
      </c>
      <c r="F529" s="13"/>
      <c r="G529" s="13" t="s">
        <v>236</v>
      </c>
      <c r="H529" s="14"/>
      <c r="I529" s="14"/>
      <c r="J529" s="13" t="s">
        <v>11</v>
      </c>
      <c r="K529" s="13"/>
      <c r="L529" s="14"/>
      <c r="M529" s="13" t="s">
        <v>16</v>
      </c>
      <c r="N529" s="13" t="s">
        <v>258</v>
      </c>
      <c r="O529" s="14"/>
      <c r="P529" s="14"/>
      <c r="Q529" s="14"/>
      <c r="R529" s="17">
        <v>100</v>
      </c>
      <c r="S529" s="13"/>
      <c r="T529" s="13"/>
      <c r="U529" s="13"/>
    </row>
    <row r="530" spans="5:21" x14ac:dyDescent="0.2">
      <c r="E530" s="13" t="s">
        <v>122</v>
      </c>
      <c r="F530" s="13"/>
      <c r="G530" s="13" t="s">
        <v>237</v>
      </c>
      <c r="H530" s="14"/>
      <c r="I530" s="14"/>
      <c r="J530" s="13" t="s">
        <v>12</v>
      </c>
      <c r="K530" s="13"/>
      <c r="L530" s="14"/>
      <c r="M530" s="13" t="s">
        <v>17</v>
      </c>
      <c r="N530" s="13" t="s">
        <v>259</v>
      </c>
      <c r="O530" s="14"/>
      <c r="P530" s="14"/>
      <c r="Q530" s="14"/>
      <c r="R530" s="17">
        <v>90</v>
      </c>
      <c r="S530" s="13"/>
      <c r="T530" s="13"/>
      <c r="U530" s="13"/>
    </row>
    <row r="531" spans="5:21" x14ac:dyDescent="0.2">
      <c r="E531" s="13" t="s">
        <v>74</v>
      </c>
      <c r="F531" s="13"/>
      <c r="G531" s="13" t="s">
        <v>238</v>
      </c>
      <c r="H531" s="14"/>
      <c r="I531" s="14"/>
      <c r="J531" s="13" t="s">
        <v>13</v>
      </c>
      <c r="K531" s="13"/>
      <c r="L531" s="14"/>
      <c r="M531" s="13"/>
      <c r="N531" s="13" t="s">
        <v>260</v>
      </c>
      <c r="O531" s="14"/>
      <c r="P531" s="14"/>
      <c r="Q531" s="14"/>
      <c r="R531" s="17">
        <v>80</v>
      </c>
      <c r="S531" s="13"/>
      <c r="T531" s="13"/>
      <c r="U531" s="13"/>
    </row>
    <row r="532" spans="5:21" x14ac:dyDescent="0.2">
      <c r="E532" s="13" t="s">
        <v>121</v>
      </c>
      <c r="F532" s="13"/>
      <c r="G532" s="13" t="s">
        <v>219</v>
      </c>
      <c r="H532" s="14"/>
      <c r="I532" s="14"/>
      <c r="J532" s="13" t="s">
        <v>14</v>
      </c>
      <c r="K532" s="13"/>
      <c r="L532" s="14"/>
      <c r="M532" s="13"/>
      <c r="N532" s="13" t="s">
        <v>261</v>
      </c>
      <c r="O532" s="14"/>
      <c r="P532" s="14"/>
      <c r="Q532" s="14"/>
      <c r="R532" s="17">
        <v>70</v>
      </c>
      <c r="S532" s="13"/>
      <c r="T532" s="13"/>
      <c r="U532" s="13"/>
    </row>
    <row r="533" spans="5:21" x14ac:dyDescent="0.2">
      <c r="E533" s="13" t="s">
        <v>65</v>
      </c>
      <c r="F533" s="13"/>
      <c r="G533" s="13" t="s">
        <v>214</v>
      </c>
      <c r="H533" s="14"/>
      <c r="I533" s="14"/>
      <c r="J533" s="13"/>
      <c r="K533" s="13"/>
      <c r="L533" s="14"/>
      <c r="M533" s="13"/>
      <c r="N533" s="13" t="s">
        <v>262</v>
      </c>
      <c r="O533" s="14"/>
      <c r="P533" s="14"/>
      <c r="Q533" s="14"/>
      <c r="R533" s="17">
        <v>60</v>
      </c>
      <c r="S533" s="13"/>
      <c r="T533" s="13"/>
      <c r="U533" s="13"/>
    </row>
    <row r="534" spans="5:21" x14ac:dyDescent="0.2">
      <c r="E534" s="13" t="s">
        <v>25</v>
      </c>
      <c r="F534" s="13"/>
      <c r="G534" s="13">
        <v>2</v>
      </c>
      <c r="H534" s="14"/>
      <c r="I534" s="14"/>
      <c r="J534" s="13" t="s">
        <v>303</v>
      </c>
      <c r="K534" s="13"/>
      <c r="L534" s="14"/>
      <c r="M534" s="13"/>
      <c r="N534" s="13" t="s">
        <v>263</v>
      </c>
      <c r="O534" s="14"/>
      <c r="P534" s="14"/>
      <c r="Q534" s="14"/>
      <c r="R534" s="17">
        <v>50</v>
      </c>
      <c r="S534" s="13"/>
      <c r="T534" s="13"/>
      <c r="U534" s="13"/>
    </row>
    <row r="535" spans="5:21" x14ac:dyDescent="0.2">
      <c r="E535" s="13" t="s">
        <v>153</v>
      </c>
      <c r="F535" s="13"/>
      <c r="G535" s="13">
        <v>3</v>
      </c>
      <c r="H535" s="14"/>
      <c r="I535" s="14"/>
      <c r="J535" s="13" t="s">
        <v>345</v>
      </c>
      <c r="K535" s="13"/>
      <c r="L535" s="14"/>
      <c r="M535" s="13"/>
      <c r="N535" s="13" t="s">
        <v>264</v>
      </c>
      <c r="O535" s="14"/>
      <c r="P535" s="14"/>
      <c r="Q535" s="14"/>
      <c r="R535" s="17">
        <v>40</v>
      </c>
      <c r="S535" s="13"/>
      <c r="T535" s="13"/>
      <c r="U535" s="13"/>
    </row>
    <row r="536" spans="5:21" x14ac:dyDescent="0.2">
      <c r="E536" s="13" t="s">
        <v>154</v>
      </c>
      <c r="F536" s="13"/>
      <c r="G536" s="13"/>
      <c r="H536" s="14"/>
      <c r="I536" s="14"/>
      <c r="J536" s="13" t="s">
        <v>346</v>
      </c>
      <c r="K536" s="13"/>
      <c r="L536" s="14"/>
      <c r="M536" s="13"/>
      <c r="N536" s="13" t="s">
        <v>265</v>
      </c>
      <c r="O536" s="14"/>
      <c r="P536" s="14"/>
      <c r="Q536" s="14"/>
      <c r="R536" s="17">
        <v>30</v>
      </c>
      <c r="S536" s="13"/>
      <c r="T536" s="13"/>
      <c r="U536" s="13"/>
    </row>
    <row r="537" spans="5:21" x14ac:dyDescent="0.2">
      <c r="E537" s="13" t="s">
        <v>155</v>
      </c>
      <c r="F537" s="13"/>
      <c r="G537" s="13"/>
      <c r="H537" s="14"/>
      <c r="I537" s="14"/>
      <c r="J537" s="13" t="s">
        <v>347</v>
      </c>
      <c r="K537" s="13"/>
      <c r="L537" s="14"/>
      <c r="M537" s="13"/>
      <c r="N537" s="13" t="s">
        <v>266</v>
      </c>
      <c r="O537" s="14"/>
      <c r="P537" s="14"/>
      <c r="Q537" s="14"/>
      <c r="R537" s="17">
        <v>20</v>
      </c>
      <c r="S537" s="13"/>
      <c r="T537" s="13"/>
      <c r="U537" s="13"/>
    </row>
    <row r="538" spans="5:21" x14ac:dyDescent="0.2">
      <c r="E538" s="13" t="s">
        <v>100</v>
      </c>
      <c r="F538" s="13"/>
      <c r="G538" s="13"/>
      <c r="H538" s="14"/>
      <c r="I538" s="14"/>
      <c r="J538" s="13" t="s">
        <v>348</v>
      </c>
      <c r="K538" s="13"/>
      <c r="L538" s="14"/>
      <c r="M538" s="13"/>
      <c r="N538" s="13" t="s">
        <v>267</v>
      </c>
      <c r="O538" s="14"/>
      <c r="P538" s="14"/>
      <c r="Q538" s="14"/>
      <c r="R538" s="17">
        <v>10</v>
      </c>
      <c r="S538" s="13"/>
      <c r="T538" s="13"/>
      <c r="U538" s="13"/>
    </row>
    <row r="539" spans="5:21" x14ac:dyDescent="0.2">
      <c r="E539" s="13" t="s">
        <v>171</v>
      </c>
      <c r="F539" s="13"/>
      <c r="G539" s="13"/>
      <c r="H539" s="14"/>
      <c r="I539" s="14"/>
      <c r="J539" s="13" t="s">
        <v>11</v>
      </c>
      <c r="K539" s="13"/>
      <c r="L539" s="14"/>
      <c r="M539" s="13"/>
      <c r="N539" s="13" t="s">
        <v>268</v>
      </c>
      <c r="O539" s="14"/>
      <c r="P539" s="14"/>
      <c r="Q539" s="14"/>
      <c r="R539" s="17">
        <v>0</v>
      </c>
      <c r="S539" s="13"/>
      <c r="T539" s="13"/>
      <c r="U539" s="13"/>
    </row>
    <row r="540" spans="5:21" x14ac:dyDescent="0.2">
      <c r="E540" s="13" t="s">
        <v>26</v>
      </c>
      <c r="F540" s="13"/>
      <c r="G540" s="13"/>
      <c r="H540" s="14"/>
      <c r="I540" s="14"/>
      <c r="J540" s="13"/>
      <c r="K540" s="13"/>
      <c r="L540" s="14"/>
      <c r="M540" s="13"/>
      <c r="N540" s="13" t="s">
        <v>269</v>
      </c>
      <c r="O540" s="14"/>
      <c r="P540" s="14"/>
      <c r="Q540" s="14"/>
      <c r="R540" s="17" t="s">
        <v>17</v>
      </c>
      <c r="S540" s="13"/>
      <c r="T540" s="13"/>
      <c r="U540" s="13"/>
    </row>
    <row r="541" spans="5:21" x14ac:dyDescent="0.2">
      <c r="E541" s="13" t="s">
        <v>72</v>
      </c>
      <c r="F541" s="13"/>
      <c r="G541" s="13"/>
      <c r="H541" s="14"/>
      <c r="I541" s="14"/>
      <c r="J541" s="13"/>
      <c r="K541" s="13"/>
      <c r="L541" s="14"/>
      <c r="M541" s="13"/>
      <c r="N541" s="13" t="s">
        <v>270</v>
      </c>
      <c r="O541" s="17"/>
      <c r="P541" s="14"/>
      <c r="Q541" s="14"/>
      <c r="R541" s="14"/>
      <c r="S541" s="13"/>
      <c r="T541" s="13"/>
      <c r="U541" s="13"/>
    </row>
    <row r="542" spans="5:21" x14ac:dyDescent="0.2">
      <c r="E542" s="13" t="s">
        <v>51</v>
      </c>
      <c r="F542" s="13"/>
      <c r="G542" s="13"/>
      <c r="H542" s="14"/>
      <c r="I542" s="14"/>
      <c r="J542" s="13"/>
      <c r="K542" s="13"/>
      <c r="L542" s="14"/>
      <c r="M542" s="13"/>
      <c r="N542" s="13" t="s">
        <v>271</v>
      </c>
      <c r="O542" s="17"/>
      <c r="P542" s="14"/>
      <c r="Q542" s="14"/>
      <c r="R542" s="14"/>
      <c r="S542" s="13"/>
      <c r="T542" s="13"/>
      <c r="U542" s="13"/>
    </row>
    <row r="543" spans="5:21" x14ac:dyDescent="0.2">
      <c r="E543" s="13" t="s">
        <v>141</v>
      </c>
      <c r="F543" s="13"/>
      <c r="G543" s="13"/>
      <c r="H543" s="14"/>
      <c r="I543" s="14"/>
      <c r="J543" s="13"/>
      <c r="K543" s="13"/>
      <c r="L543" s="14"/>
      <c r="M543" s="13"/>
      <c r="N543" s="13" t="s">
        <v>272</v>
      </c>
      <c r="O543" s="17"/>
      <c r="P543" s="14"/>
      <c r="Q543" s="14"/>
      <c r="R543" s="14"/>
      <c r="S543" s="13"/>
      <c r="T543" s="13"/>
      <c r="U543" s="13"/>
    </row>
    <row r="544" spans="5:21" x14ac:dyDescent="0.2">
      <c r="E544" s="13" t="s">
        <v>156</v>
      </c>
      <c r="F544" s="13"/>
      <c r="G544" s="13"/>
      <c r="H544" s="14"/>
      <c r="I544" s="14"/>
      <c r="J544" s="13"/>
      <c r="K544" s="13"/>
      <c r="L544" s="14"/>
      <c r="M544" s="13"/>
      <c r="N544" s="13" t="s">
        <v>273</v>
      </c>
      <c r="O544" s="17"/>
      <c r="P544" s="14"/>
      <c r="Q544" s="14"/>
      <c r="R544" s="14"/>
      <c r="S544" s="13"/>
      <c r="T544" s="13"/>
      <c r="U544" s="13"/>
    </row>
    <row r="545" spans="5:21" x14ac:dyDescent="0.2">
      <c r="E545" s="13" t="s">
        <v>79</v>
      </c>
      <c r="F545" s="13"/>
      <c r="G545" s="13"/>
      <c r="H545" s="14"/>
      <c r="I545" s="14"/>
      <c r="J545" s="13"/>
      <c r="K545" s="13"/>
      <c r="L545" s="14"/>
      <c r="M545" s="13"/>
      <c r="N545" s="13" t="s">
        <v>274</v>
      </c>
      <c r="O545" s="17"/>
      <c r="P545" s="14"/>
      <c r="Q545" s="14"/>
      <c r="R545" s="14"/>
      <c r="S545" s="13"/>
      <c r="T545" s="13"/>
      <c r="U545" s="13"/>
    </row>
    <row r="546" spans="5:21" x14ac:dyDescent="0.2">
      <c r="E546" s="13" t="s">
        <v>157</v>
      </c>
      <c r="F546" s="13"/>
      <c r="G546" s="13"/>
      <c r="H546" s="14"/>
      <c r="I546" s="14"/>
      <c r="J546" s="13"/>
      <c r="K546" s="13"/>
      <c r="L546" s="14"/>
      <c r="M546" s="13"/>
      <c r="N546" s="13" t="s">
        <v>275</v>
      </c>
      <c r="O546" s="17"/>
      <c r="P546" s="14"/>
      <c r="Q546" s="14"/>
      <c r="R546" s="14"/>
      <c r="S546" s="13"/>
      <c r="T546" s="13"/>
      <c r="U546" s="13"/>
    </row>
    <row r="547" spans="5:21" x14ac:dyDescent="0.2">
      <c r="E547" s="13" t="s">
        <v>174</v>
      </c>
      <c r="F547" s="13"/>
      <c r="G547" s="13"/>
      <c r="H547" s="14"/>
      <c r="I547" s="14"/>
      <c r="J547" s="13"/>
      <c r="K547" s="13"/>
      <c r="L547" s="14"/>
      <c r="M547" s="13"/>
      <c r="N547" s="13" t="s">
        <v>276</v>
      </c>
      <c r="O547" s="17"/>
      <c r="P547" s="14"/>
      <c r="Q547" s="14"/>
      <c r="R547" s="14"/>
      <c r="S547" s="13"/>
      <c r="T547" s="13"/>
      <c r="U547" s="13"/>
    </row>
    <row r="548" spans="5:21" x14ac:dyDescent="0.2">
      <c r="E548" s="13" t="s">
        <v>31</v>
      </c>
      <c r="F548" s="13"/>
      <c r="G548" s="13"/>
      <c r="H548" s="14"/>
      <c r="I548" s="14"/>
      <c r="J548" s="13"/>
      <c r="K548" s="13"/>
      <c r="L548" s="14"/>
      <c r="M548" s="13"/>
      <c r="N548" s="13" t="s">
        <v>277</v>
      </c>
      <c r="O548" s="17"/>
      <c r="P548" s="14"/>
      <c r="Q548" s="14"/>
      <c r="R548" s="14"/>
      <c r="S548" s="13"/>
      <c r="T548" s="13"/>
      <c r="U548" s="13"/>
    </row>
    <row r="549" spans="5:21" x14ac:dyDescent="0.2">
      <c r="E549" s="13" t="s">
        <v>105</v>
      </c>
      <c r="F549" s="13"/>
      <c r="G549" s="13"/>
      <c r="H549" s="14"/>
      <c r="I549" s="14"/>
      <c r="J549" s="13"/>
      <c r="K549" s="13"/>
      <c r="L549" s="14"/>
      <c r="M549" s="13"/>
      <c r="N549" s="13" t="s">
        <v>278</v>
      </c>
      <c r="O549" s="17"/>
      <c r="P549" s="14"/>
      <c r="Q549" s="14"/>
      <c r="R549" s="14"/>
      <c r="S549" s="13"/>
      <c r="T549" s="13"/>
      <c r="U549" s="13"/>
    </row>
    <row r="550" spans="5:21" x14ac:dyDescent="0.2">
      <c r="E550" s="13" t="s">
        <v>8</v>
      </c>
      <c r="F550" s="13"/>
      <c r="G550" s="13"/>
      <c r="H550" s="14"/>
      <c r="I550" s="14"/>
      <c r="J550" s="13"/>
      <c r="K550" s="13"/>
      <c r="L550" s="14"/>
      <c r="M550" s="13"/>
      <c r="N550" s="13">
        <v>1</v>
      </c>
      <c r="O550" s="17"/>
      <c r="P550" s="14"/>
      <c r="Q550" s="14"/>
      <c r="R550" s="14"/>
      <c r="S550" s="13"/>
      <c r="T550" s="13"/>
      <c r="U550" s="13"/>
    </row>
    <row r="551" spans="5:21" x14ac:dyDescent="0.2">
      <c r="E551" s="13" t="s">
        <v>102</v>
      </c>
      <c r="F551" s="13"/>
      <c r="G551" s="13"/>
      <c r="H551" s="14"/>
      <c r="I551" s="14"/>
      <c r="J551" s="13"/>
      <c r="K551" s="13"/>
      <c r="L551" s="14"/>
      <c r="M551" s="13"/>
      <c r="N551" s="13">
        <v>2</v>
      </c>
      <c r="O551" s="17"/>
      <c r="P551" s="14"/>
      <c r="Q551" s="14"/>
      <c r="R551" s="14"/>
      <c r="S551" s="13"/>
      <c r="T551" s="13"/>
      <c r="U551" s="13"/>
    </row>
    <row r="552" spans="5:21" x14ac:dyDescent="0.2">
      <c r="E552" s="13" t="s">
        <v>9</v>
      </c>
      <c r="F552" s="13"/>
      <c r="G552" s="13"/>
      <c r="H552" s="14"/>
      <c r="I552" s="14"/>
      <c r="J552" s="13"/>
      <c r="K552" s="13"/>
      <c r="L552" s="14"/>
      <c r="M552" s="13"/>
      <c r="N552" s="13">
        <v>3</v>
      </c>
      <c r="O552" s="17"/>
      <c r="P552" s="14"/>
      <c r="Q552" s="14"/>
      <c r="R552" s="14"/>
      <c r="S552" s="13"/>
      <c r="T552" s="13"/>
      <c r="U552" s="13"/>
    </row>
    <row r="553" spans="5:21" x14ac:dyDescent="0.2">
      <c r="E553" s="13" t="s">
        <v>101</v>
      </c>
      <c r="F553" s="13"/>
      <c r="G553" s="13"/>
      <c r="H553" s="14"/>
      <c r="I553" s="14"/>
      <c r="J553" s="13"/>
      <c r="K553" s="13"/>
      <c r="L553" s="14"/>
      <c r="M553" s="13"/>
      <c r="N553" s="13">
        <v>4</v>
      </c>
      <c r="O553" s="17"/>
      <c r="P553" s="14"/>
      <c r="Q553" s="14"/>
      <c r="R553" s="14"/>
      <c r="S553" s="13"/>
      <c r="T553" s="13"/>
      <c r="U553" s="13"/>
    </row>
    <row r="554" spans="5:21" x14ac:dyDescent="0.2">
      <c r="E554" s="13" t="s">
        <v>116</v>
      </c>
      <c r="F554" s="13"/>
      <c r="G554" s="13"/>
      <c r="H554" s="14"/>
      <c r="I554" s="14"/>
      <c r="J554" s="13"/>
      <c r="K554" s="13"/>
      <c r="L554" s="14"/>
      <c r="M554" s="13"/>
      <c r="N554" s="13">
        <v>5</v>
      </c>
      <c r="O554" s="17"/>
      <c r="P554" s="14"/>
      <c r="Q554" s="14"/>
      <c r="R554" s="14"/>
      <c r="S554" s="13"/>
      <c r="T554" s="13"/>
      <c r="U554" s="13"/>
    </row>
    <row r="555" spans="5:21" x14ac:dyDescent="0.2">
      <c r="E555" s="13" t="s">
        <v>53</v>
      </c>
      <c r="F555" s="13"/>
      <c r="G555" s="13"/>
      <c r="H555" s="14"/>
      <c r="I555" s="14"/>
      <c r="J555" s="13"/>
      <c r="K555" s="13"/>
      <c r="L555" s="14"/>
      <c r="M555" s="13"/>
      <c r="N555" s="13">
        <v>6</v>
      </c>
      <c r="O555" s="17"/>
      <c r="P555" s="14"/>
      <c r="Q555" s="14"/>
      <c r="R555" s="14"/>
      <c r="S555" s="13"/>
      <c r="T555" s="13"/>
      <c r="U555" s="13"/>
    </row>
    <row r="556" spans="5:21" x14ac:dyDescent="0.2">
      <c r="E556" s="13" t="s">
        <v>28</v>
      </c>
      <c r="F556" s="13"/>
      <c r="G556" s="13"/>
      <c r="H556" s="14"/>
      <c r="I556" s="14"/>
      <c r="J556" s="13"/>
      <c r="K556" s="13"/>
      <c r="L556" s="14"/>
      <c r="M556" s="13"/>
      <c r="N556" s="13">
        <v>7</v>
      </c>
      <c r="O556" s="17"/>
      <c r="P556" s="14"/>
      <c r="Q556" s="14"/>
      <c r="R556" s="14"/>
      <c r="S556" s="13"/>
      <c r="T556" s="13"/>
      <c r="U556" s="13"/>
    </row>
    <row r="557" spans="5:21" x14ac:dyDescent="0.2">
      <c r="E557" s="13" t="s">
        <v>168</v>
      </c>
      <c r="F557" s="13"/>
      <c r="G557" s="13"/>
      <c r="H557" s="14"/>
      <c r="I557" s="14"/>
      <c r="J557" s="13"/>
      <c r="K557" s="13"/>
      <c r="L557" s="14"/>
      <c r="M557" s="13"/>
      <c r="N557" s="13">
        <v>8</v>
      </c>
      <c r="O557" s="17"/>
      <c r="P557" s="14"/>
      <c r="Q557" s="14"/>
      <c r="R557" s="14"/>
      <c r="S557" s="13"/>
      <c r="T557" s="13"/>
      <c r="U557" s="13"/>
    </row>
    <row r="558" spans="5:21" x14ac:dyDescent="0.2">
      <c r="E558" s="13" t="s">
        <v>190</v>
      </c>
      <c r="F558" s="13"/>
      <c r="G558" s="13"/>
      <c r="H558" s="14"/>
      <c r="I558" s="14"/>
      <c r="J558" s="13"/>
      <c r="K558" s="13"/>
      <c r="L558" s="14"/>
      <c r="M558" s="13"/>
      <c r="N558" s="13">
        <v>9</v>
      </c>
      <c r="O558" s="17"/>
      <c r="P558" s="14"/>
      <c r="Q558" s="14"/>
      <c r="R558" s="14"/>
      <c r="S558" s="13"/>
      <c r="T558" s="13"/>
      <c r="U558" s="13"/>
    </row>
    <row r="559" spans="5:21" x14ac:dyDescent="0.2">
      <c r="E559" s="13" t="s">
        <v>107</v>
      </c>
      <c r="F559" s="13"/>
      <c r="G559" s="13"/>
      <c r="H559" s="14"/>
      <c r="I559" s="14"/>
      <c r="J559" s="13"/>
      <c r="K559" s="13"/>
      <c r="L559" s="14"/>
      <c r="M559" s="13"/>
      <c r="N559" s="13">
        <v>10</v>
      </c>
      <c r="O559" s="17"/>
      <c r="P559" s="14"/>
      <c r="Q559" s="14"/>
      <c r="R559" s="14"/>
      <c r="S559" s="13"/>
      <c r="T559" s="13"/>
      <c r="U559" s="13"/>
    </row>
    <row r="560" spans="5:21" x14ac:dyDescent="0.2">
      <c r="E560" s="13" t="s">
        <v>7</v>
      </c>
      <c r="F560" s="13"/>
      <c r="G560" s="13"/>
      <c r="H560" s="14"/>
      <c r="I560" s="14"/>
      <c r="J560" s="13"/>
      <c r="K560" s="13"/>
      <c r="L560" s="14"/>
      <c r="M560" s="13"/>
      <c r="N560" s="13">
        <v>11</v>
      </c>
      <c r="O560" s="17"/>
      <c r="P560" s="14"/>
      <c r="Q560" s="14"/>
      <c r="R560" s="14"/>
      <c r="S560" s="13"/>
      <c r="T560" s="13"/>
      <c r="U560" s="13"/>
    </row>
    <row r="561" spans="5:21" x14ac:dyDescent="0.2">
      <c r="E561" s="13" t="s">
        <v>91</v>
      </c>
      <c r="F561" s="13"/>
      <c r="G561" s="13"/>
      <c r="H561" s="14"/>
      <c r="I561" s="14"/>
      <c r="J561" s="13"/>
      <c r="K561" s="13"/>
      <c r="L561" s="14"/>
      <c r="M561" s="13"/>
      <c r="N561" s="13">
        <v>12</v>
      </c>
      <c r="O561" s="17"/>
      <c r="P561" s="14"/>
      <c r="Q561" s="14"/>
      <c r="R561" s="14"/>
      <c r="S561" s="13"/>
      <c r="T561" s="13"/>
      <c r="U561" s="13"/>
    </row>
    <row r="562" spans="5:21" x14ac:dyDescent="0.2">
      <c r="E562" s="13" t="s">
        <v>110</v>
      </c>
      <c r="F562" s="13"/>
      <c r="G562" s="13"/>
      <c r="H562" s="14"/>
      <c r="I562" s="14"/>
      <c r="J562" s="13"/>
      <c r="K562" s="13"/>
      <c r="L562" s="14"/>
      <c r="M562" s="13"/>
      <c r="N562" s="13">
        <v>13</v>
      </c>
      <c r="O562" s="17"/>
      <c r="P562" s="14"/>
      <c r="Q562" s="14"/>
      <c r="R562" s="14"/>
      <c r="S562" s="13"/>
      <c r="T562" s="13"/>
      <c r="U562" s="13"/>
    </row>
    <row r="563" spans="5:21" x14ac:dyDescent="0.2">
      <c r="E563" s="13" t="s">
        <v>197</v>
      </c>
      <c r="F563" s="13"/>
      <c r="G563" s="13"/>
      <c r="H563" s="14"/>
      <c r="I563" s="14"/>
      <c r="J563" s="13"/>
      <c r="K563" s="13"/>
      <c r="L563" s="14"/>
      <c r="M563" s="13"/>
      <c r="N563" s="13">
        <v>14</v>
      </c>
      <c r="O563" s="17"/>
      <c r="P563" s="14"/>
      <c r="Q563" s="14"/>
      <c r="R563" s="14"/>
      <c r="S563" s="13"/>
      <c r="T563" s="13"/>
      <c r="U563" s="13"/>
    </row>
    <row r="564" spans="5:21" x14ac:dyDescent="0.2">
      <c r="E564" s="13" t="s">
        <v>112</v>
      </c>
      <c r="F564" s="13"/>
      <c r="G564" s="13"/>
      <c r="H564" s="14"/>
      <c r="I564" s="14"/>
      <c r="J564" s="13"/>
      <c r="K564" s="13"/>
      <c r="L564" s="14"/>
      <c r="M564" s="13"/>
      <c r="N564" s="13">
        <v>15</v>
      </c>
      <c r="O564" s="17"/>
      <c r="P564" s="14"/>
      <c r="Q564" s="14"/>
      <c r="R564" s="14"/>
      <c r="S564" s="13"/>
      <c r="T564" s="13"/>
      <c r="U564" s="13"/>
    </row>
    <row r="565" spans="5:21" x14ac:dyDescent="0.2">
      <c r="E565" s="13" t="s">
        <v>104</v>
      </c>
      <c r="F565" s="13"/>
      <c r="G565" s="13"/>
      <c r="H565" s="14"/>
      <c r="I565" s="14"/>
      <c r="J565" s="13"/>
      <c r="K565" s="13"/>
      <c r="L565" s="14"/>
      <c r="M565" s="13"/>
      <c r="N565" s="13">
        <v>16</v>
      </c>
      <c r="O565" s="17"/>
      <c r="P565" s="14"/>
      <c r="Q565" s="14"/>
      <c r="R565" s="14"/>
      <c r="S565" s="13"/>
      <c r="T565" s="13"/>
      <c r="U565" s="13"/>
    </row>
    <row r="566" spans="5:21" x14ac:dyDescent="0.2">
      <c r="E566" s="13" t="s">
        <v>56</v>
      </c>
      <c r="F566" s="13"/>
      <c r="G566" s="13"/>
      <c r="H566" s="14"/>
      <c r="I566" s="14"/>
      <c r="J566" s="13"/>
      <c r="K566" s="13"/>
      <c r="L566" s="14"/>
      <c r="M566" s="13"/>
      <c r="N566" s="13">
        <v>17</v>
      </c>
      <c r="O566" s="17"/>
      <c r="P566" s="14"/>
      <c r="Q566" s="14"/>
      <c r="R566" s="14"/>
      <c r="S566" s="13"/>
      <c r="T566" s="13"/>
      <c r="U566" s="13"/>
    </row>
    <row r="567" spans="5:21" x14ac:dyDescent="0.2">
      <c r="E567" s="13" t="s">
        <v>23</v>
      </c>
      <c r="F567" s="13"/>
      <c r="G567" s="13"/>
      <c r="H567" s="14"/>
      <c r="I567" s="14"/>
      <c r="J567" s="13"/>
      <c r="K567" s="13"/>
      <c r="L567" s="14"/>
      <c r="M567" s="13"/>
      <c r="N567" s="13">
        <v>18</v>
      </c>
      <c r="O567" s="17"/>
      <c r="P567" s="14"/>
      <c r="Q567" s="14"/>
      <c r="R567" s="14"/>
      <c r="S567" s="13"/>
      <c r="T567" s="13"/>
      <c r="U567" s="13"/>
    </row>
    <row r="568" spans="5:21" x14ac:dyDescent="0.2">
      <c r="E568" s="13" t="s">
        <v>138</v>
      </c>
      <c r="F568" s="13"/>
      <c r="G568" s="13"/>
      <c r="H568" s="14"/>
      <c r="I568" s="14"/>
      <c r="J568" s="13"/>
      <c r="K568" s="13"/>
      <c r="L568" s="14"/>
      <c r="M568" s="13"/>
      <c r="N568" s="14"/>
      <c r="O568" s="14"/>
      <c r="P568" s="14"/>
      <c r="Q568" s="14"/>
      <c r="R568" s="14"/>
      <c r="S568" s="13"/>
      <c r="T568" s="13"/>
      <c r="U568" s="13"/>
    </row>
    <row r="569" spans="5:21" x14ac:dyDescent="0.2">
      <c r="E569" s="13" t="s">
        <v>158</v>
      </c>
      <c r="F569" s="13"/>
      <c r="G569" s="13"/>
      <c r="H569" s="14"/>
      <c r="I569" s="14"/>
      <c r="J569" s="13"/>
      <c r="K569" s="13"/>
      <c r="L569" s="14"/>
      <c r="M569" s="13"/>
      <c r="N569" s="14"/>
      <c r="O569" s="14"/>
      <c r="P569" s="14"/>
      <c r="Q569" s="14"/>
      <c r="R569" s="14"/>
      <c r="S569" s="13"/>
      <c r="T569" s="13"/>
      <c r="U569" s="13"/>
    </row>
    <row r="570" spans="5:21" x14ac:dyDescent="0.2">
      <c r="E570" s="13" t="s">
        <v>109</v>
      </c>
      <c r="F570" s="13"/>
      <c r="G570" s="13"/>
      <c r="H570" s="14"/>
      <c r="I570" s="14"/>
      <c r="J570" s="13"/>
      <c r="K570" s="13"/>
      <c r="L570" s="14"/>
      <c r="M570" s="13"/>
      <c r="N570" s="14"/>
      <c r="O570" s="14"/>
      <c r="P570" s="14"/>
      <c r="Q570" s="14"/>
      <c r="R570" s="14"/>
      <c r="S570" s="13"/>
      <c r="T570" s="13"/>
      <c r="U570" s="13"/>
    </row>
    <row r="571" spans="5:21" x14ac:dyDescent="0.2">
      <c r="E571" s="13" t="s">
        <v>111</v>
      </c>
      <c r="F571" s="13"/>
      <c r="G571" s="13"/>
      <c r="H571" s="14"/>
      <c r="I571" s="14"/>
      <c r="J571" s="13"/>
      <c r="K571" s="13"/>
      <c r="L571" s="14"/>
      <c r="M571" s="13"/>
      <c r="N571" s="14"/>
      <c r="O571" s="14"/>
      <c r="P571" s="14"/>
      <c r="Q571" s="14"/>
      <c r="R571" s="14"/>
      <c r="S571" s="13"/>
      <c r="T571" s="13"/>
      <c r="U571" s="13"/>
    </row>
    <row r="572" spans="5:21" x14ac:dyDescent="0.2">
      <c r="E572" s="13" t="s">
        <v>152</v>
      </c>
      <c r="F572" s="13"/>
      <c r="G572" s="13"/>
      <c r="H572" s="14"/>
      <c r="I572" s="14"/>
      <c r="J572" s="13"/>
      <c r="K572" s="13"/>
      <c r="L572" s="14"/>
      <c r="M572" s="13"/>
      <c r="N572" s="14"/>
      <c r="O572" s="14"/>
      <c r="P572" s="14"/>
      <c r="Q572" s="14"/>
      <c r="R572" s="14"/>
      <c r="S572" s="13"/>
      <c r="T572" s="13"/>
      <c r="U572" s="13"/>
    </row>
    <row r="573" spans="5:21" x14ac:dyDescent="0.2">
      <c r="E573" s="13" t="s">
        <v>55</v>
      </c>
      <c r="F573" s="13"/>
      <c r="G573" s="13"/>
      <c r="H573" s="14"/>
      <c r="I573" s="14"/>
      <c r="J573" s="13"/>
      <c r="K573" s="13"/>
      <c r="L573" s="14"/>
      <c r="M573" s="13"/>
      <c r="N573" s="14"/>
      <c r="O573" s="14"/>
      <c r="P573" s="14"/>
      <c r="Q573" s="14"/>
      <c r="R573" s="14"/>
      <c r="S573" s="13"/>
      <c r="T573" s="13"/>
      <c r="U573" s="13"/>
    </row>
    <row r="574" spans="5:21" x14ac:dyDescent="0.2">
      <c r="E574" s="13" t="s">
        <v>115</v>
      </c>
      <c r="F574" s="13"/>
      <c r="G574" s="13"/>
      <c r="H574" s="14"/>
      <c r="I574" s="14"/>
      <c r="J574" s="13"/>
      <c r="K574" s="13"/>
      <c r="L574" s="14"/>
      <c r="M574" s="13"/>
      <c r="N574" s="14"/>
      <c r="O574" s="14"/>
      <c r="P574" s="14"/>
      <c r="Q574" s="14"/>
      <c r="R574" s="14"/>
      <c r="S574" s="13"/>
      <c r="T574" s="13"/>
      <c r="U574" s="13"/>
    </row>
    <row r="575" spans="5:21" x14ac:dyDescent="0.2">
      <c r="E575" s="13" t="s">
        <v>119</v>
      </c>
      <c r="F575" s="13"/>
      <c r="G575" s="13"/>
      <c r="H575" s="14"/>
      <c r="I575" s="14"/>
      <c r="J575" s="13"/>
      <c r="K575" s="13"/>
      <c r="L575" s="14"/>
      <c r="M575" s="13"/>
      <c r="N575" s="14"/>
      <c r="O575" s="14"/>
      <c r="P575" s="14"/>
      <c r="Q575" s="14"/>
      <c r="R575" s="14"/>
      <c r="S575" s="13"/>
      <c r="T575" s="13"/>
      <c r="U575" s="13"/>
    </row>
    <row r="576" spans="5:21" x14ac:dyDescent="0.2">
      <c r="E576" s="13" t="s">
        <v>99</v>
      </c>
      <c r="F576" s="13"/>
      <c r="G576" s="13"/>
      <c r="H576" s="14"/>
      <c r="I576" s="14"/>
      <c r="J576" s="13"/>
      <c r="K576" s="13"/>
      <c r="L576" s="14"/>
      <c r="M576" s="13"/>
      <c r="N576" s="14"/>
      <c r="O576" s="14"/>
      <c r="P576" s="14"/>
      <c r="Q576" s="14"/>
      <c r="R576" s="14"/>
      <c r="S576" s="13"/>
      <c r="T576" s="13"/>
      <c r="U576" s="13"/>
    </row>
    <row r="577" spans="5:21" x14ac:dyDescent="0.2">
      <c r="E577" s="13" t="s">
        <v>63</v>
      </c>
      <c r="F577" s="13"/>
      <c r="G577" s="13"/>
      <c r="H577" s="14"/>
      <c r="I577" s="14"/>
      <c r="J577" s="13"/>
      <c r="K577" s="13"/>
      <c r="L577" s="14"/>
      <c r="M577" s="13"/>
      <c r="N577" s="14"/>
      <c r="O577" s="14"/>
      <c r="P577" s="14"/>
      <c r="Q577" s="14"/>
      <c r="R577" s="14"/>
      <c r="S577" s="13"/>
      <c r="T577" s="13"/>
      <c r="U577" s="13"/>
    </row>
    <row r="578" spans="5:21" x14ac:dyDescent="0.2">
      <c r="E578" s="13" t="s">
        <v>75</v>
      </c>
      <c r="F578" s="13"/>
      <c r="G578" s="13"/>
      <c r="H578" s="14"/>
      <c r="I578" s="14"/>
      <c r="J578" s="13"/>
      <c r="K578" s="13"/>
      <c r="L578" s="14"/>
      <c r="M578" s="13"/>
      <c r="N578" s="14"/>
      <c r="O578" s="14"/>
      <c r="P578" s="14"/>
      <c r="Q578" s="14"/>
      <c r="R578" s="14"/>
      <c r="S578" s="13"/>
      <c r="T578" s="13"/>
      <c r="U578" s="13"/>
    </row>
    <row r="579" spans="5:21" x14ac:dyDescent="0.2">
      <c r="E579" s="13" t="s">
        <v>118</v>
      </c>
      <c r="F579" s="13"/>
      <c r="G579" s="13"/>
      <c r="H579" s="14"/>
      <c r="I579" s="14"/>
      <c r="J579" s="13"/>
      <c r="K579" s="13"/>
      <c r="L579" s="14"/>
      <c r="M579" s="13"/>
      <c r="N579" s="14"/>
      <c r="O579" s="14"/>
      <c r="P579" s="14"/>
      <c r="Q579" s="14"/>
      <c r="R579" s="14"/>
      <c r="S579" s="13"/>
      <c r="T579" s="13"/>
      <c r="U579" s="13"/>
    </row>
    <row r="580" spans="5:21" x14ac:dyDescent="0.2">
      <c r="E580" s="13" t="s">
        <v>108</v>
      </c>
      <c r="F580" s="13"/>
      <c r="G580" s="13"/>
      <c r="H580" s="14"/>
      <c r="I580" s="14"/>
      <c r="J580" s="13"/>
      <c r="K580" s="13"/>
      <c r="L580" s="14"/>
      <c r="M580" s="13"/>
      <c r="N580" s="14"/>
      <c r="O580" s="14"/>
      <c r="P580" s="14"/>
      <c r="Q580" s="14"/>
      <c r="R580" s="14"/>
      <c r="S580" s="13"/>
      <c r="T580" s="13"/>
      <c r="U580" s="13"/>
    </row>
    <row r="581" spans="5:21" x14ac:dyDescent="0.2">
      <c r="E581" s="13" t="s">
        <v>71</v>
      </c>
      <c r="F581" s="13"/>
      <c r="G581" s="13"/>
      <c r="H581" s="14"/>
      <c r="I581" s="14"/>
      <c r="J581" s="13"/>
      <c r="K581" s="13"/>
      <c r="L581" s="14"/>
      <c r="M581" s="13"/>
      <c r="N581" s="14"/>
      <c r="O581" s="14"/>
      <c r="P581" s="14"/>
      <c r="Q581" s="14"/>
      <c r="R581" s="14"/>
      <c r="S581" s="13"/>
      <c r="T581" s="13"/>
      <c r="U581" s="13"/>
    </row>
    <row r="582" spans="5:21" x14ac:dyDescent="0.2">
      <c r="E582" s="13" t="s">
        <v>70</v>
      </c>
      <c r="F582" s="13"/>
      <c r="G582" s="13"/>
      <c r="H582" s="14"/>
      <c r="I582" s="14"/>
      <c r="J582" s="13"/>
      <c r="K582" s="13"/>
      <c r="L582" s="14"/>
      <c r="M582" s="13"/>
      <c r="N582" s="14"/>
      <c r="O582" s="14"/>
      <c r="P582" s="14"/>
      <c r="Q582" s="14"/>
      <c r="R582" s="14"/>
      <c r="S582" s="13"/>
      <c r="T582" s="13"/>
      <c r="U582" s="13"/>
    </row>
    <row r="583" spans="5:21" x14ac:dyDescent="0.2">
      <c r="E583" s="13" t="s">
        <v>76</v>
      </c>
      <c r="F583" s="13"/>
      <c r="G583" s="13"/>
      <c r="H583" s="14"/>
      <c r="I583" s="14"/>
      <c r="J583" s="13"/>
      <c r="K583" s="13"/>
      <c r="L583" s="14"/>
      <c r="M583" s="13"/>
      <c r="N583" s="14"/>
      <c r="O583" s="14"/>
      <c r="P583" s="14"/>
      <c r="Q583" s="14"/>
      <c r="R583" s="14"/>
      <c r="S583" s="13"/>
      <c r="T583" s="13"/>
      <c r="U583" s="13"/>
    </row>
    <row r="584" spans="5:21" x14ac:dyDescent="0.2">
      <c r="E584" s="13">
        <v>8</v>
      </c>
      <c r="F584" s="13"/>
      <c r="G584" s="13"/>
      <c r="H584" s="14"/>
      <c r="I584" s="14"/>
      <c r="J584" s="13"/>
      <c r="K584" s="13"/>
      <c r="L584" s="14"/>
      <c r="M584" s="13"/>
      <c r="N584" s="14"/>
      <c r="O584" s="14"/>
      <c r="P584" s="14"/>
      <c r="Q584" s="14"/>
      <c r="R584" s="14"/>
      <c r="S584" s="13"/>
      <c r="T584" s="13"/>
      <c r="U584" s="13"/>
    </row>
    <row r="585" spans="5:21" x14ac:dyDescent="0.2">
      <c r="E585" s="13">
        <v>9</v>
      </c>
      <c r="F585" s="13"/>
      <c r="G585" s="13"/>
      <c r="H585" s="14"/>
      <c r="I585" s="14"/>
      <c r="J585" s="13"/>
      <c r="K585" s="13"/>
      <c r="L585" s="14"/>
      <c r="M585" s="13"/>
      <c r="N585" s="14"/>
      <c r="O585" s="14"/>
      <c r="P585" s="14"/>
      <c r="Q585" s="14"/>
      <c r="R585" s="14"/>
      <c r="S585" s="13"/>
      <c r="T585" s="13"/>
      <c r="U585" s="13"/>
    </row>
    <row r="586" spans="5:21" x14ac:dyDescent="0.2">
      <c r="E586" s="13" t="s">
        <v>123</v>
      </c>
      <c r="F586" s="13"/>
      <c r="G586" s="13"/>
      <c r="H586" s="14"/>
      <c r="I586" s="14"/>
      <c r="J586" s="13"/>
      <c r="K586" s="13"/>
      <c r="L586" s="14"/>
      <c r="M586" s="13"/>
      <c r="N586" s="14"/>
      <c r="O586" s="14"/>
      <c r="P586" s="14"/>
      <c r="Q586" s="14"/>
      <c r="R586" s="14"/>
      <c r="S586" s="13"/>
      <c r="T586" s="13"/>
      <c r="U586" s="13"/>
    </row>
    <row r="587" spans="5:21" x14ac:dyDescent="0.2">
      <c r="E587" s="13" t="s">
        <v>124</v>
      </c>
      <c r="F587" s="13"/>
      <c r="G587" s="13"/>
      <c r="H587" s="14"/>
      <c r="I587" s="14"/>
      <c r="J587" s="13"/>
      <c r="K587" s="13"/>
      <c r="L587" s="14"/>
      <c r="M587" s="13"/>
      <c r="N587" s="14"/>
      <c r="O587" s="14"/>
      <c r="P587" s="14"/>
      <c r="Q587" s="14"/>
      <c r="R587" s="14"/>
      <c r="S587" s="13"/>
      <c r="T587" s="13"/>
      <c r="U587" s="13"/>
    </row>
    <row r="588" spans="5:21" x14ac:dyDescent="0.2">
      <c r="E588" s="13" t="s">
        <v>125</v>
      </c>
      <c r="F588" s="13"/>
      <c r="G588" s="13"/>
      <c r="H588" s="14"/>
      <c r="I588" s="14"/>
      <c r="J588" s="13"/>
      <c r="K588" s="13"/>
      <c r="L588" s="14"/>
      <c r="M588" s="13"/>
      <c r="N588" s="14"/>
      <c r="O588" s="14"/>
      <c r="P588" s="14"/>
      <c r="Q588" s="14"/>
      <c r="R588" s="14"/>
      <c r="S588" s="13"/>
      <c r="T588" s="13"/>
      <c r="U588" s="13"/>
    </row>
    <row r="589" spans="5:21" x14ac:dyDescent="0.2">
      <c r="E589" s="13" t="s">
        <v>126</v>
      </c>
      <c r="F589" s="13"/>
      <c r="G589" s="13"/>
      <c r="H589" s="14"/>
      <c r="I589" s="14"/>
      <c r="J589" s="13"/>
      <c r="K589" s="13"/>
      <c r="L589" s="14"/>
      <c r="M589" s="13"/>
      <c r="N589" s="14"/>
      <c r="O589" s="14"/>
      <c r="P589" s="14"/>
      <c r="Q589" s="14"/>
      <c r="R589" s="14"/>
      <c r="S589" s="13"/>
      <c r="T589" s="13"/>
      <c r="U589" s="13"/>
    </row>
    <row r="590" spans="5:21" x14ac:dyDescent="0.2">
      <c r="E590" s="13" t="s">
        <v>103</v>
      </c>
      <c r="F590" s="13"/>
      <c r="G590" s="13"/>
      <c r="H590" s="14"/>
      <c r="I590" s="14"/>
      <c r="J590" s="13"/>
      <c r="K590" s="13"/>
      <c r="L590" s="14"/>
      <c r="M590" s="13"/>
      <c r="N590" s="14"/>
      <c r="O590" s="14"/>
      <c r="P590" s="14"/>
      <c r="Q590" s="14"/>
      <c r="R590" s="14"/>
      <c r="S590" s="13"/>
      <c r="T590" s="13"/>
      <c r="U590" s="13"/>
    </row>
    <row r="591" spans="5:21" x14ac:dyDescent="0.2">
      <c r="E591" s="13" t="s">
        <v>127</v>
      </c>
      <c r="F591" s="13"/>
      <c r="G591" s="13"/>
      <c r="H591" s="14"/>
      <c r="I591" s="14"/>
      <c r="J591" s="13"/>
      <c r="K591" s="13"/>
      <c r="L591" s="14"/>
      <c r="M591" s="13"/>
      <c r="N591" s="14"/>
      <c r="O591" s="14"/>
      <c r="P591" s="14"/>
      <c r="Q591" s="14"/>
      <c r="R591" s="14"/>
      <c r="S591" s="13"/>
      <c r="T591" s="13"/>
      <c r="U591" s="13"/>
    </row>
    <row r="592" spans="5:21" x14ac:dyDescent="0.2">
      <c r="E592" s="13" t="s">
        <v>128</v>
      </c>
      <c r="F592" s="13"/>
      <c r="G592" s="13"/>
      <c r="H592" s="14"/>
      <c r="I592" s="14"/>
      <c r="J592" s="13"/>
      <c r="K592" s="13"/>
      <c r="L592" s="14"/>
      <c r="M592" s="13"/>
      <c r="N592" s="14"/>
      <c r="O592" s="14"/>
      <c r="P592" s="14"/>
      <c r="Q592" s="14"/>
      <c r="R592" s="14"/>
      <c r="S592" s="13"/>
      <c r="T592" s="13"/>
      <c r="U592" s="13"/>
    </row>
    <row r="593" spans="5:21" x14ac:dyDescent="0.2">
      <c r="E593" s="13" t="s">
        <v>129</v>
      </c>
      <c r="F593" s="13"/>
      <c r="G593" s="13"/>
      <c r="H593" s="14"/>
      <c r="I593" s="14"/>
      <c r="J593" s="13"/>
      <c r="K593" s="13"/>
      <c r="L593" s="14"/>
      <c r="M593" s="13"/>
      <c r="N593" s="14"/>
      <c r="O593" s="14"/>
      <c r="P593" s="14"/>
      <c r="Q593" s="14"/>
      <c r="R593" s="14"/>
      <c r="S593" s="13"/>
      <c r="T593" s="13"/>
      <c r="U593" s="13"/>
    </row>
  </sheetData>
  <sortState ref="E527:E582">
    <sortCondition ref="E57"/>
  </sortState>
  <mergeCells count="4">
    <mergeCell ref="W2:Y2"/>
    <mergeCell ref="A1:U1"/>
    <mergeCell ref="E527:U527"/>
    <mergeCell ref="W1:Y1"/>
  </mergeCells>
  <conditionalFormatting sqref="N3:N202">
    <cfRule type="containsText" dxfId="47" priority="23" operator="containsText" text="Yes">
      <formula>NOT(ISERROR(SEARCH("Yes",N3)))</formula>
    </cfRule>
  </conditionalFormatting>
  <conditionalFormatting sqref="S187:T187 R3:T186 R188:T202">
    <cfRule type="containsText" dxfId="46" priority="21" operator="containsText" text="No">
      <formula>NOT(ISERROR(SEARCH("No",R3)))</formula>
    </cfRule>
  </conditionalFormatting>
  <conditionalFormatting sqref="R3 R116:R186 R188:R202">
    <cfRule type="containsText" dxfId="45" priority="20" operator="containsText" text="Unk">
      <formula>NOT(ISERROR(SEARCH("Unk",R3)))</formula>
    </cfRule>
  </conditionalFormatting>
  <conditionalFormatting sqref="R4:R115">
    <cfRule type="containsText" dxfId="44" priority="19" operator="containsText" text="Unk">
      <formula>NOT(ISERROR(SEARCH("Unk",R4)))</formula>
    </cfRule>
  </conditionalFormatting>
  <conditionalFormatting sqref="O3:Q202">
    <cfRule type="containsText" dxfId="43" priority="16" operator="containsText" text="Unk">
      <formula>NOT(ISERROR(SEARCH("Unk",O3)))</formula>
    </cfRule>
    <cfRule type="containsText" dxfId="42" priority="17" operator="containsText" text="Yes">
      <formula>NOT(ISERROR(SEARCH("Yes",O3)))</formula>
    </cfRule>
  </conditionalFormatting>
  <conditionalFormatting sqref="D3:D202">
    <cfRule type="containsText" dxfId="41" priority="14" operator="containsText" text="Tenant">
      <formula>NOT(ISERROR(SEARCH("Tenant",D3)))</formula>
    </cfRule>
  </conditionalFormatting>
  <conditionalFormatting sqref="A3:A252">
    <cfRule type="containsText" dxfId="40" priority="9" operator="containsText" text="Yes">
      <formula>NOT(ISERROR(SEARCH("Yes",A3)))</formula>
    </cfRule>
  </conditionalFormatting>
  <conditionalFormatting sqref="N203:N502">
    <cfRule type="containsText" dxfId="39" priority="7" operator="containsText" text="Yes">
      <formula>NOT(ISERROR(SEARCH("Yes",N203)))</formula>
    </cfRule>
  </conditionalFormatting>
  <conditionalFormatting sqref="R203:R502">
    <cfRule type="containsText" dxfId="38" priority="6" operator="containsText" text="No">
      <formula>NOT(ISERROR(SEARCH("No",R203)))</formula>
    </cfRule>
  </conditionalFormatting>
  <conditionalFormatting sqref="R203:R502">
    <cfRule type="containsText" dxfId="37" priority="5" operator="containsText" text="Unk">
      <formula>NOT(ISERROR(SEARCH("Unk",R203)))</formula>
    </cfRule>
  </conditionalFormatting>
  <conditionalFormatting sqref="O203:Q502">
    <cfRule type="containsText" dxfId="36" priority="3" operator="containsText" text="Unk">
      <formula>NOT(ISERROR(SEARCH("Unk",O203)))</formula>
    </cfRule>
    <cfRule type="containsText" dxfId="35" priority="4" operator="containsText" text="Yes">
      <formula>NOT(ISERROR(SEARCH("Yes",O203)))</formula>
    </cfRule>
  </conditionalFormatting>
  <conditionalFormatting sqref="D203:D502">
    <cfRule type="containsText" dxfId="34" priority="2" operator="containsText" text="Tenant">
      <formula>NOT(ISERROR(SEARCH("Tenant",D203)))</formula>
    </cfRule>
  </conditionalFormatting>
  <conditionalFormatting sqref="A253:A502">
    <cfRule type="containsText" dxfId="33" priority="1" operator="containsText" text="Yes">
      <formula>NOT(ISERROR(SEARCH("Yes",A253)))</formula>
    </cfRule>
  </conditionalFormatting>
  <dataValidations count="8">
    <dataValidation type="list" allowBlank="1" showInputMessage="1" showErrorMessage="1" sqref="D3:D502">
      <formula1>$E$528:$E$593</formula1>
    </dataValidation>
    <dataValidation type="list" allowBlank="1" showInputMessage="1" showErrorMessage="1" sqref="I3:I502">
      <formula1>$N$529:$N$567</formula1>
    </dataValidation>
    <dataValidation type="list" allowBlank="1" showInputMessage="1" showErrorMessage="1" sqref="G3:G502">
      <formula1>$G$528:$G$535</formula1>
    </dataValidation>
    <dataValidation type="list" allowBlank="1" showInputMessage="1" showErrorMessage="1" sqref="P109 P3:Q108 P110:Q502 O3:O502">
      <formula1>$M$528:$M$530</formula1>
    </dataValidation>
    <dataValidation type="list" allowBlank="1" showInputMessage="1" showErrorMessage="1" sqref="A3:A502">
      <formula1>$M$528:$M$529</formula1>
    </dataValidation>
    <dataValidation type="list" allowBlank="1" showInputMessage="1" showErrorMessage="1" sqref="R3:R502">
      <formula1>$R$529:$R$540</formula1>
    </dataValidation>
    <dataValidation type="list" allowBlank="1" showInputMessage="1" showErrorMessage="1" sqref="L3:L502">
      <formula1>$J$529:$J$532</formula1>
    </dataValidation>
    <dataValidation type="list" allowBlank="1" showInputMessage="1" showErrorMessage="1" sqref="K3:K502">
      <formula1>$J$535:$J$539</formula1>
    </dataValidation>
  </dataValidations>
  <printOptions horizontalCentered="1"/>
  <pageMargins left="0.25" right="0.25" top="1" bottom="0.75" header="0.5" footer="0.3"/>
  <pageSetup scale="52" fitToHeight="10" orientation="landscape" r:id="rId1"/>
  <headerFooter>
    <oddHeader xml:space="preserve">&amp;C&amp;"Arial,Bold"&amp;14Disaster Name - Year
</oddHeader>
    <oddFooter>&amp;L&amp;"Arial,Regular"&amp;10&amp;D  &amp;T     Page &amp;P of &amp;N&amp;CCopyright (C) 2016 by The Martinet Group, LLC
&amp;R&amp;"Arial,Regular"&amp;8&amp;Z&amp;F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532"/>
  <sheetViews>
    <sheetView tabSelected="1" workbookViewId="0">
      <selection activeCell="B3" sqref="B3"/>
    </sheetView>
  </sheetViews>
  <sheetFormatPr defaultColWidth="9.140625" defaultRowHeight="12.75" x14ac:dyDescent="0.2"/>
  <cols>
    <col min="1" max="1" width="6.28515625" style="19" customWidth="1"/>
    <col min="2" max="2" width="27.5703125" style="19" customWidth="1"/>
    <col min="3" max="3" width="14.85546875" style="35" customWidth="1"/>
    <col min="4" max="4" width="9.140625" style="36" customWidth="1"/>
    <col min="5" max="5" width="18.28515625" style="36" customWidth="1"/>
    <col min="6" max="6" width="19.42578125" style="34" customWidth="1"/>
    <col min="7" max="7" width="12.28515625" style="19" customWidth="1"/>
    <col min="8" max="8" width="11.42578125" style="19" customWidth="1"/>
    <col min="9" max="9" width="11.7109375" style="19" customWidth="1"/>
    <col min="10" max="10" width="12.140625" style="19" customWidth="1"/>
    <col min="11" max="11" width="11.5703125" style="19" customWidth="1"/>
    <col min="12" max="12" width="12" style="19" customWidth="1"/>
    <col min="13" max="13" width="9.5703125" style="19" customWidth="1"/>
    <col min="14" max="14" width="9" style="36" customWidth="1"/>
    <col min="15" max="15" width="15" style="19" customWidth="1"/>
    <col min="16" max="16" width="7.7109375" style="19" customWidth="1"/>
    <col min="17" max="18" width="7.140625" style="36" hidden="1" customWidth="1"/>
    <col min="19" max="19" width="6.5703125" style="19" hidden="1" customWidth="1"/>
    <col min="20" max="20" width="4.5703125" style="19" hidden="1" customWidth="1"/>
    <col min="21" max="21" width="5.7109375" style="19" hidden="1" customWidth="1"/>
    <col min="22" max="22" width="7.28515625" style="19" hidden="1" customWidth="1"/>
    <col min="23" max="23" width="5.140625" style="19" hidden="1" customWidth="1"/>
    <col min="24" max="24" width="7.140625" style="19" hidden="1" customWidth="1"/>
    <col min="25" max="25" width="8.140625" style="19" hidden="1" customWidth="1"/>
    <col min="26" max="26" width="8.5703125" style="19" hidden="1" customWidth="1"/>
    <col min="27" max="27" width="7.7109375" style="36" hidden="1" customWidth="1"/>
    <col min="28" max="28" width="7.7109375" style="19" customWidth="1"/>
    <col min="29" max="29" width="6.5703125" style="19" customWidth="1"/>
    <col min="30" max="30" width="5.85546875" style="19" customWidth="1"/>
    <col min="31" max="31" width="11.28515625" style="19" customWidth="1"/>
    <col min="32" max="16384" width="9.140625" style="19"/>
  </cols>
  <sheetData>
    <row r="1" spans="1:30" ht="21.6" customHeight="1" x14ac:dyDescent="0.2">
      <c r="B1" s="79" t="s">
        <v>357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20"/>
      <c r="Q1" s="21"/>
      <c r="R1" s="21"/>
      <c r="S1" s="20"/>
      <c r="T1" s="20"/>
      <c r="U1" s="20"/>
      <c r="V1" s="20"/>
      <c r="W1" s="20"/>
      <c r="X1" s="20"/>
      <c r="Y1" s="20"/>
      <c r="Z1" s="20"/>
      <c r="AA1" s="21"/>
      <c r="AB1" s="20"/>
    </row>
    <row r="2" spans="1:30" s="39" customFormat="1" ht="38.25" x14ac:dyDescent="0.25">
      <c r="A2" s="22" t="s">
        <v>256</v>
      </c>
      <c r="B2" s="22" t="s">
        <v>4</v>
      </c>
      <c r="C2" s="22" t="s">
        <v>5</v>
      </c>
      <c r="D2" s="22" t="s">
        <v>0</v>
      </c>
      <c r="E2" s="39" t="s">
        <v>1</v>
      </c>
      <c r="F2" s="50" t="s">
        <v>279</v>
      </c>
      <c r="G2" s="22" t="s">
        <v>343</v>
      </c>
      <c r="H2" s="22" t="s">
        <v>280</v>
      </c>
      <c r="I2" s="22" t="s">
        <v>281</v>
      </c>
      <c r="J2" s="22" t="s">
        <v>282</v>
      </c>
      <c r="K2" s="22" t="s">
        <v>283</v>
      </c>
      <c r="L2" s="22" t="s">
        <v>284</v>
      </c>
      <c r="M2" s="22" t="s">
        <v>285</v>
      </c>
      <c r="N2" s="22" t="s">
        <v>286</v>
      </c>
      <c r="O2" s="22" t="s">
        <v>287</v>
      </c>
      <c r="Q2" s="22" t="s">
        <v>288</v>
      </c>
      <c r="R2" s="22" t="s">
        <v>362</v>
      </c>
      <c r="S2" s="22" t="s">
        <v>289</v>
      </c>
      <c r="T2" s="22" t="s">
        <v>290</v>
      </c>
      <c r="U2" s="22" t="s">
        <v>291</v>
      </c>
      <c r="V2" s="22" t="s">
        <v>292</v>
      </c>
      <c r="W2" s="22" t="s">
        <v>293</v>
      </c>
      <c r="X2" s="22" t="s">
        <v>294</v>
      </c>
      <c r="Y2" s="40" t="s">
        <v>295</v>
      </c>
      <c r="Z2" s="40" t="s">
        <v>296</v>
      </c>
      <c r="AA2" s="40" t="s">
        <v>297</v>
      </c>
      <c r="AC2" s="22"/>
      <c r="AD2" s="22"/>
    </row>
    <row r="3" spans="1:30" x14ac:dyDescent="0.2">
      <c r="A3" s="24">
        <f>+'Master List'!B3</f>
        <v>1</v>
      </c>
      <c r="B3" s="25" t="str">
        <f>+'Master List'!C3</f>
        <v>City Hall</v>
      </c>
      <c r="C3" s="25" t="str">
        <f>+'Master List'!D3</f>
        <v>Offices</v>
      </c>
      <c r="D3" s="24">
        <f>+'Master List'!E3</f>
        <v>555</v>
      </c>
      <c r="E3" s="24" t="str">
        <f>+'Master List'!F3</f>
        <v>Santa Clara</v>
      </c>
      <c r="F3" s="51" t="s">
        <v>298</v>
      </c>
      <c r="G3" s="26"/>
      <c r="H3" s="26" t="s">
        <v>299</v>
      </c>
      <c r="I3" s="26" t="s">
        <v>299</v>
      </c>
      <c r="J3" s="26" t="s">
        <v>298</v>
      </c>
      <c r="K3" s="26" t="s">
        <v>298</v>
      </c>
      <c r="L3" s="26" t="s">
        <v>298</v>
      </c>
      <c r="M3" s="26"/>
      <c r="N3" s="24"/>
      <c r="O3" s="24"/>
      <c r="Q3" s="53">
        <f>IF(F3="Green-Minor",0,1)</f>
        <v>1</v>
      </c>
      <c r="R3" s="53">
        <f>IF(G3="",1,0)</f>
        <v>1</v>
      </c>
      <c r="S3" s="53">
        <f t="shared" ref="S3:S34" si="0">IF(H3="All Working",0,1)</f>
        <v>0</v>
      </c>
      <c r="T3" s="53">
        <f t="shared" ref="T3:T34" si="1">IF(I3="All Working",0,1)</f>
        <v>0</v>
      </c>
      <c r="U3" s="53">
        <f t="shared" ref="U3:U34" si="2">IF(J3="All Working",0,1)</f>
        <v>1</v>
      </c>
      <c r="V3" s="53">
        <f t="shared" ref="V3:V34" si="3">IF(K3="All Working",0,1)</f>
        <v>1</v>
      </c>
      <c r="W3" s="53">
        <f t="shared" ref="W3:W34" si="4">IF(L3="All Working",0,1)</f>
        <v>1</v>
      </c>
      <c r="X3" s="53">
        <f>SUM(Q3:W3)</f>
        <v>5</v>
      </c>
      <c r="Y3" s="28" t="b">
        <f>AND(X3=0,M3="Yes")</f>
        <v>0</v>
      </c>
      <c r="Z3" s="28" t="b">
        <f>AND(X3&gt;0,M3&lt;&gt;+"Yes")</f>
        <v>1</v>
      </c>
      <c r="AA3" s="28" t="b">
        <f t="shared" ref="AA3:AA14" si="5">AND(B3="",E3="")</f>
        <v>0</v>
      </c>
    </row>
    <row r="4" spans="1:30" x14ac:dyDescent="0.2">
      <c r="A4" s="24">
        <f>+'Master List'!B4</f>
        <v>2</v>
      </c>
      <c r="B4" s="25" t="str">
        <f>+'Master List'!C4</f>
        <v>Police Station</v>
      </c>
      <c r="C4" s="25" t="str">
        <f>+'Master List'!D4</f>
        <v>Offices</v>
      </c>
      <c r="D4" s="24">
        <f>+'Master List'!E4</f>
        <v>111</v>
      </c>
      <c r="E4" s="24" t="str">
        <f>+'Master List'!F4</f>
        <v>Appleton</v>
      </c>
      <c r="F4" s="51" t="s">
        <v>359</v>
      </c>
      <c r="G4" s="26"/>
      <c r="H4" s="26" t="s">
        <v>300</v>
      </c>
      <c r="I4" s="26" t="s">
        <v>300</v>
      </c>
      <c r="J4" s="26" t="s">
        <v>300</v>
      </c>
      <c r="K4" s="26" t="s">
        <v>300</v>
      </c>
      <c r="L4" s="26" t="s">
        <v>300</v>
      </c>
      <c r="M4" s="26" t="s">
        <v>16</v>
      </c>
      <c r="N4" s="24"/>
      <c r="O4" s="25"/>
      <c r="Q4" s="53">
        <f t="shared" ref="Q4:Q67" si="6">IF(F4="Green-Minor",0,1)</f>
        <v>1</v>
      </c>
      <c r="R4" s="53">
        <f t="shared" ref="R4:R67" si="7">IF(G4="",1,0)</f>
        <v>1</v>
      </c>
      <c r="S4" s="53">
        <f t="shared" si="0"/>
        <v>0</v>
      </c>
      <c r="T4" s="53">
        <f t="shared" si="1"/>
        <v>0</v>
      </c>
      <c r="U4" s="53">
        <f t="shared" si="2"/>
        <v>0</v>
      </c>
      <c r="V4" s="53">
        <f t="shared" si="3"/>
        <v>0</v>
      </c>
      <c r="W4" s="53">
        <f t="shared" si="4"/>
        <v>0</v>
      </c>
      <c r="X4" s="53">
        <f t="shared" ref="X4:X67" si="8">SUM(Q4:W4)</f>
        <v>2</v>
      </c>
      <c r="Y4" s="28" t="b">
        <f>AND(X4=0,M4="Yes")</f>
        <v>0</v>
      </c>
      <c r="Z4" s="28" t="b">
        <f>AND(X4&gt;0,M4&lt;&gt;+"Yes")</f>
        <v>1</v>
      </c>
      <c r="AA4" s="28" t="b">
        <f t="shared" si="5"/>
        <v>0</v>
      </c>
    </row>
    <row r="5" spans="1:30" x14ac:dyDescent="0.2">
      <c r="A5" s="24">
        <f>+'Master List'!B5</f>
        <v>3</v>
      </c>
      <c r="B5" s="25" t="str">
        <f>+'Master List'!C5</f>
        <v>Corporation Yard</v>
      </c>
      <c r="C5" s="25" t="str">
        <f>+'Master List'!D5</f>
        <v>Offices</v>
      </c>
      <c r="D5" s="24">
        <f>+'Master List'!E5</f>
        <v>111</v>
      </c>
      <c r="E5" s="24" t="str">
        <f>+'Master List'!F5</f>
        <v>Appleton</v>
      </c>
      <c r="F5" s="51" t="s">
        <v>360</v>
      </c>
      <c r="G5" s="26" t="s">
        <v>346</v>
      </c>
      <c r="H5" s="26" t="s">
        <v>301</v>
      </c>
      <c r="I5" s="26" t="s">
        <v>298</v>
      </c>
      <c r="J5" s="26" t="s">
        <v>298</v>
      </c>
      <c r="K5" s="26" t="s">
        <v>298</v>
      </c>
      <c r="L5" s="26" t="s">
        <v>298</v>
      </c>
      <c r="M5" s="26"/>
      <c r="N5" s="24"/>
      <c r="O5" s="25"/>
      <c r="Q5" s="53">
        <f t="shared" si="6"/>
        <v>1</v>
      </c>
      <c r="R5" s="53">
        <f t="shared" si="7"/>
        <v>0</v>
      </c>
      <c r="S5" s="53">
        <f t="shared" si="0"/>
        <v>1</v>
      </c>
      <c r="T5" s="53">
        <f t="shared" si="1"/>
        <v>1</v>
      </c>
      <c r="U5" s="53">
        <f t="shared" si="2"/>
        <v>1</v>
      </c>
      <c r="V5" s="53">
        <f t="shared" si="3"/>
        <v>1</v>
      </c>
      <c r="W5" s="53">
        <f t="shared" si="4"/>
        <v>1</v>
      </c>
      <c r="X5" s="53">
        <f t="shared" si="8"/>
        <v>6</v>
      </c>
      <c r="Y5" s="28" t="b">
        <f t="shared" ref="Y5:Y68" si="9">AND(X5=0,M5="Yes")</f>
        <v>0</v>
      </c>
      <c r="Z5" s="28" t="b">
        <f>AND(X5&gt;0,M5&lt;&gt;+"Yes")</f>
        <v>1</v>
      </c>
      <c r="AA5" s="28" t="b">
        <f t="shared" si="5"/>
        <v>0</v>
      </c>
    </row>
    <row r="6" spans="1:30" x14ac:dyDescent="0.2">
      <c r="A6" s="24">
        <f>+'Master List'!B6</f>
        <v>4</v>
      </c>
      <c r="B6" s="25" t="str">
        <f>+'Master List'!C6</f>
        <v>Corporation Yard</v>
      </c>
      <c r="C6" s="25" t="str">
        <f>+'Master List'!D6</f>
        <v>Repair Shop</v>
      </c>
      <c r="D6" s="24">
        <f>+'Master List'!E6</f>
        <v>111</v>
      </c>
      <c r="E6" s="24" t="str">
        <f>+'Master List'!F6</f>
        <v>Appleton</v>
      </c>
      <c r="F6" s="51" t="s">
        <v>361</v>
      </c>
      <c r="G6" s="26" t="s">
        <v>346</v>
      </c>
      <c r="H6" s="26" t="s">
        <v>302</v>
      </c>
      <c r="I6" s="26" t="s">
        <v>302</v>
      </c>
      <c r="J6" s="26" t="s">
        <v>298</v>
      </c>
      <c r="K6" s="26" t="s">
        <v>298</v>
      </c>
      <c r="L6" s="26" t="s">
        <v>298</v>
      </c>
      <c r="M6" s="26" t="s">
        <v>15</v>
      </c>
      <c r="N6" s="24">
        <v>2</v>
      </c>
      <c r="O6" s="25" t="s">
        <v>303</v>
      </c>
      <c r="Q6" s="53">
        <f t="shared" si="6"/>
        <v>1</v>
      </c>
      <c r="R6" s="53">
        <f t="shared" si="7"/>
        <v>0</v>
      </c>
      <c r="S6" s="53">
        <f t="shared" si="0"/>
        <v>1</v>
      </c>
      <c r="T6" s="53">
        <f t="shared" si="1"/>
        <v>1</v>
      </c>
      <c r="U6" s="53">
        <f t="shared" si="2"/>
        <v>1</v>
      </c>
      <c r="V6" s="53">
        <f t="shared" si="3"/>
        <v>1</v>
      </c>
      <c r="W6" s="53">
        <f t="shared" si="4"/>
        <v>1</v>
      </c>
      <c r="X6" s="53">
        <f t="shared" si="8"/>
        <v>6</v>
      </c>
      <c r="Y6" s="28" t="b">
        <f t="shared" si="9"/>
        <v>0</v>
      </c>
      <c r="Z6" s="28" t="b">
        <f t="shared" ref="Z6:Z69" si="10">AND(X6&gt;0,M6&lt;&gt;+"Yes")</f>
        <v>0</v>
      </c>
      <c r="AA6" s="28" t="b">
        <f t="shared" si="5"/>
        <v>0</v>
      </c>
    </row>
    <row r="7" spans="1:30" x14ac:dyDescent="0.2">
      <c r="A7" s="24">
        <f>+'Master List'!B7</f>
        <v>5</v>
      </c>
      <c r="B7" s="25" t="str">
        <f>+'Master List'!C7</f>
        <v>Police Facility</v>
      </c>
      <c r="C7" s="25" t="str">
        <f>+'Master List'!D7</f>
        <v>Classroom</v>
      </c>
      <c r="D7" s="24">
        <f>+'Master List'!E7</f>
        <v>111</v>
      </c>
      <c r="E7" s="24" t="str">
        <f>+'Master List'!F7</f>
        <v>Appleton</v>
      </c>
      <c r="F7" s="51" t="s">
        <v>298</v>
      </c>
      <c r="G7" s="26"/>
      <c r="H7" s="26" t="s">
        <v>298</v>
      </c>
      <c r="I7" s="26" t="s">
        <v>298</v>
      </c>
      <c r="J7" s="26" t="s">
        <v>298</v>
      </c>
      <c r="K7" s="26" t="s">
        <v>298</v>
      </c>
      <c r="L7" s="26" t="s">
        <v>298</v>
      </c>
      <c r="M7" s="26"/>
      <c r="N7" s="24"/>
      <c r="O7" s="25"/>
      <c r="Q7" s="53">
        <f t="shared" si="6"/>
        <v>1</v>
      </c>
      <c r="R7" s="53">
        <f t="shared" si="7"/>
        <v>1</v>
      </c>
      <c r="S7" s="53">
        <f t="shared" si="0"/>
        <v>1</v>
      </c>
      <c r="T7" s="53">
        <f t="shared" si="1"/>
        <v>1</v>
      </c>
      <c r="U7" s="53">
        <f t="shared" si="2"/>
        <v>1</v>
      </c>
      <c r="V7" s="53">
        <f t="shared" si="3"/>
        <v>1</v>
      </c>
      <c r="W7" s="53">
        <f t="shared" si="4"/>
        <v>1</v>
      </c>
      <c r="X7" s="53">
        <f t="shared" si="8"/>
        <v>7</v>
      </c>
      <c r="Y7" s="28" t="b">
        <f t="shared" si="9"/>
        <v>0</v>
      </c>
      <c r="Z7" s="28" t="b">
        <f t="shared" si="10"/>
        <v>1</v>
      </c>
      <c r="AA7" s="28" t="b">
        <f t="shared" si="5"/>
        <v>0</v>
      </c>
    </row>
    <row r="8" spans="1:30" x14ac:dyDescent="0.2">
      <c r="A8" s="24">
        <f>+'Master List'!B8</f>
        <v>6</v>
      </c>
      <c r="B8" s="25" t="str">
        <f>+'Master List'!C8</f>
        <v>Corporation Yard</v>
      </c>
      <c r="C8" s="25" t="str">
        <f>+'Master List'!D8</f>
        <v>Storage Bldg.</v>
      </c>
      <c r="D8" s="24">
        <f>+'Master List'!E8</f>
        <v>111</v>
      </c>
      <c r="E8" s="24" t="str">
        <f>+'Master List'!F8</f>
        <v>Appleton</v>
      </c>
      <c r="F8" s="51" t="s">
        <v>359</v>
      </c>
      <c r="G8" s="26"/>
      <c r="H8" s="26" t="s">
        <v>300</v>
      </c>
      <c r="I8" s="26" t="s">
        <v>300</v>
      </c>
      <c r="J8" s="26" t="s">
        <v>300</v>
      </c>
      <c r="K8" s="26" t="s">
        <v>300</v>
      </c>
      <c r="L8" s="26" t="s">
        <v>300</v>
      </c>
      <c r="M8" s="26"/>
      <c r="N8" s="24"/>
      <c r="O8" s="25"/>
      <c r="Q8" s="53">
        <f t="shared" si="6"/>
        <v>1</v>
      </c>
      <c r="R8" s="53">
        <f t="shared" si="7"/>
        <v>1</v>
      </c>
      <c r="S8" s="53">
        <f t="shared" si="0"/>
        <v>0</v>
      </c>
      <c r="T8" s="53">
        <f t="shared" si="1"/>
        <v>0</v>
      </c>
      <c r="U8" s="53">
        <f t="shared" si="2"/>
        <v>0</v>
      </c>
      <c r="V8" s="53">
        <f t="shared" si="3"/>
        <v>0</v>
      </c>
      <c r="W8" s="53">
        <f t="shared" si="4"/>
        <v>0</v>
      </c>
      <c r="X8" s="53">
        <f t="shared" si="8"/>
        <v>2</v>
      </c>
      <c r="Y8" s="28" t="b">
        <f t="shared" si="9"/>
        <v>0</v>
      </c>
      <c r="Z8" s="28" t="b">
        <f t="shared" si="10"/>
        <v>1</v>
      </c>
      <c r="AA8" s="28" t="b">
        <f t="shared" si="5"/>
        <v>0</v>
      </c>
    </row>
    <row r="9" spans="1:30" x14ac:dyDescent="0.2">
      <c r="A9" s="24">
        <f>+'Master List'!B9</f>
        <v>7</v>
      </c>
      <c r="B9" s="25" t="str">
        <f>+'Master List'!C9</f>
        <v>PD Modular Office</v>
      </c>
      <c r="C9" s="25" t="str">
        <f>+'Master List'!D9</f>
        <v>Offices</v>
      </c>
      <c r="D9" s="24">
        <f>+'Master List'!E9</f>
        <v>111</v>
      </c>
      <c r="E9" s="24" t="str">
        <f>+'Master List'!F9</f>
        <v>Appleton</v>
      </c>
      <c r="F9" s="51" t="s">
        <v>360</v>
      </c>
      <c r="G9" s="26"/>
      <c r="H9" s="26" t="s">
        <v>300</v>
      </c>
      <c r="I9" s="26" t="s">
        <v>300</v>
      </c>
      <c r="J9" s="26" t="s">
        <v>302</v>
      </c>
      <c r="K9" s="26" t="s">
        <v>302</v>
      </c>
      <c r="L9" s="26" t="s">
        <v>302</v>
      </c>
      <c r="M9" s="26"/>
      <c r="N9" s="24"/>
      <c r="O9" s="25"/>
      <c r="Q9" s="53">
        <f t="shared" si="6"/>
        <v>1</v>
      </c>
      <c r="R9" s="53">
        <f t="shared" si="7"/>
        <v>1</v>
      </c>
      <c r="S9" s="53">
        <f t="shared" si="0"/>
        <v>0</v>
      </c>
      <c r="T9" s="53">
        <f t="shared" si="1"/>
        <v>0</v>
      </c>
      <c r="U9" s="53">
        <f t="shared" si="2"/>
        <v>1</v>
      </c>
      <c r="V9" s="53">
        <f t="shared" si="3"/>
        <v>1</v>
      </c>
      <c r="W9" s="53">
        <f t="shared" si="4"/>
        <v>1</v>
      </c>
      <c r="X9" s="53">
        <f t="shared" si="8"/>
        <v>5</v>
      </c>
      <c r="Y9" s="28" t="b">
        <f t="shared" si="9"/>
        <v>0</v>
      </c>
      <c r="Z9" s="28" t="b">
        <f t="shared" si="10"/>
        <v>1</v>
      </c>
      <c r="AA9" s="28" t="b">
        <f t="shared" si="5"/>
        <v>0</v>
      </c>
    </row>
    <row r="10" spans="1:30" x14ac:dyDescent="0.2">
      <c r="A10" s="24">
        <f>+'Master List'!B10</f>
        <v>8</v>
      </c>
      <c r="B10" s="25" t="str">
        <f>+'Master List'!C10</f>
        <v>Prof. Stds Div.</v>
      </c>
      <c r="C10" s="25" t="str">
        <f>+'Master List'!D10</f>
        <v>Offices</v>
      </c>
      <c r="D10" s="24">
        <f>+'Master List'!E10</f>
        <v>111</v>
      </c>
      <c r="E10" s="24" t="str">
        <f>+'Master List'!F10</f>
        <v>Appleton</v>
      </c>
      <c r="F10" s="51" t="s">
        <v>361</v>
      </c>
      <c r="G10" s="26" t="s">
        <v>345</v>
      </c>
      <c r="H10" s="26" t="s">
        <v>300</v>
      </c>
      <c r="I10" s="26" t="s">
        <v>300</v>
      </c>
      <c r="J10" s="26" t="s">
        <v>301</v>
      </c>
      <c r="K10" s="26" t="s">
        <v>298</v>
      </c>
      <c r="L10" s="26" t="s">
        <v>298</v>
      </c>
      <c r="M10" s="26" t="s">
        <v>15</v>
      </c>
      <c r="N10" s="24">
        <v>3</v>
      </c>
      <c r="O10" s="25" t="s">
        <v>274</v>
      </c>
      <c r="Q10" s="53">
        <f t="shared" si="6"/>
        <v>1</v>
      </c>
      <c r="R10" s="53">
        <f t="shared" si="7"/>
        <v>0</v>
      </c>
      <c r="S10" s="53">
        <f t="shared" si="0"/>
        <v>0</v>
      </c>
      <c r="T10" s="53">
        <f t="shared" si="1"/>
        <v>0</v>
      </c>
      <c r="U10" s="53">
        <f t="shared" si="2"/>
        <v>1</v>
      </c>
      <c r="V10" s="53">
        <f t="shared" si="3"/>
        <v>1</v>
      </c>
      <c r="W10" s="53">
        <f t="shared" si="4"/>
        <v>1</v>
      </c>
      <c r="X10" s="53">
        <f t="shared" si="8"/>
        <v>4</v>
      </c>
      <c r="Y10" s="28" t="b">
        <f t="shared" si="9"/>
        <v>0</v>
      </c>
      <c r="Z10" s="28" t="b">
        <f t="shared" si="10"/>
        <v>0</v>
      </c>
      <c r="AA10" s="28" t="b">
        <f t="shared" si="5"/>
        <v>0</v>
      </c>
    </row>
    <row r="11" spans="1:30" x14ac:dyDescent="0.2">
      <c r="A11" s="24">
        <f>+'Master List'!B11</f>
        <v>9</v>
      </c>
      <c r="B11" s="25" t="str">
        <f>+'Master List'!C11</f>
        <v>Main Library</v>
      </c>
      <c r="C11" s="25" t="str">
        <f>+'Master List'!D11</f>
        <v>Offices</v>
      </c>
      <c r="D11" s="24">
        <f>+'Master List'!E11</f>
        <v>505</v>
      </c>
      <c r="E11" s="24" t="str">
        <f>+'Master List'!F11</f>
        <v>Santa Clara</v>
      </c>
      <c r="F11" s="51" t="s">
        <v>298</v>
      </c>
      <c r="G11" s="26"/>
      <c r="H11" s="26" t="s">
        <v>298</v>
      </c>
      <c r="I11" s="26" t="s">
        <v>298</v>
      </c>
      <c r="J11" s="26" t="s">
        <v>298</v>
      </c>
      <c r="K11" s="26" t="s">
        <v>298</v>
      </c>
      <c r="L11" s="26" t="s">
        <v>298</v>
      </c>
      <c r="M11" s="26" t="s">
        <v>15</v>
      </c>
      <c r="N11" s="24">
        <v>4</v>
      </c>
      <c r="O11" s="25" t="s">
        <v>304</v>
      </c>
      <c r="Q11" s="53">
        <f t="shared" si="6"/>
        <v>1</v>
      </c>
      <c r="R11" s="53">
        <f t="shared" si="7"/>
        <v>1</v>
      </c>
      <c r="S11" s="53">
        <f t="shared" si="0"/>
        <v>1</v>
      </c>
      <c r="T11" s="53">
        <f t="shared" si="1"/>
        <v>1</v>
      </c>
      <c r="U11" s="53">
        <f t="shared" si="2"/>
        <v>1</v>
      </c>
      <c r="V11" s="53">
        <f t="shared" si="3"/>
        <v>1</v>
      </c>
      <c r="W11" s="53">
        <f t="shared" si="4"/>
        <v>1</v>
      </c>
      <c r="X11" s="53">
        <f t="shared" si="8"/>
        <v>7</v>
      </c>
      <c r="Y11" s="28" t="b">
        <f t="shared" si="9"/>
        <v>0</v>
      </c>
      <c r="Z11" s="28" t="b">
        <f t="shared" si="10"/>
        <v>0</v>
      </c>
      <c r="AA11" s="28" t="b">
        <f t="shared" si="5"/>
        <v>0</v>
      </c>
    </row>
    <row r="12" spans="1:30" x14ac:dyDescent="0.2">
      <c r="A12" s="24">
        <f>+'Master List'!B12</f>
        <v>10</v>
      </c>
      <c r="B12" s="25" t="str">
        <f>+'Master List'!C12</f>
        <v>Fire Station 21</v>
      </c>
      <c r="C12" s="25" t="str">
        <f>+'Master List'!D12</f>
        <v>Fire Station</v>
      </c>
      <c r="D12" s="24">
        <f>+'Master List'!E12</f>
        <v>1220</v>
      </c>
      <c r="E12" s="24" t="str">
        <f>+'Master List'!F12</f>
        <v>Marin</v>
      </c>
      <c r="F12" s="51" t="s">
        <v>359</v>
      </c>
      <c r="G12" s="26" t="s">
        <v>348</v>
      </c>
      <c r="H12" s="26" t="s">
        <v>300</v>
      </c>
      <c r="I12" s="26" t="s">
        <v>300</v>
      </c>
      <c r="J12" s="26" t="s">
        <v>300</v>
      </c>
      <c r="K12" s="26" t="s">
        <v>300</v>
      </c>
      <c r="L12" s="26" t="s">
        <v>300</v>
      </c>
      <c r="M12" s="26"/>
      <c r="N12" s="24"/>
      <c r="O12" s="25"/>
      <c r="Q12" s="53">
        <f t="shared" si="6"/>
        <v>1</v>
      </c>
      <c r="R12" s="53">
        <f t="shared" si="7"/>
        <v>0</v>
      </c>
      <c r="S12" s="53">
        <f t="shared" si="0"/>
        <v>0</v>
      </c>
      <c r="T12" s="53">
        <f t="shared" si="1"/>
        <v>0</v>
      </c>
      <c r="U12" s="53">
        <f t="shared" si="2"/>
        <v>0</v>
      </c>
      <c r="V12" s="53">
        <f t="shared" si="3"/>
        <v>0</v>
      </c>
      <c r="W12" s="53">
        <f t="shared" si="4"/>
        <v>0</v>
      </c>
      <c r="X12" s="53">
        <f t="shared" si="8"/>
        <v>1</v>
      </c>
      <c r="Y12" s="28" t="b">
        <f t="shared" si="9"/>
        <v>0</v>
      </c>
      <c r="Z12" s="28" t="b">
        <f t="shared" si="10"/>
        <v>1</v>
      </c>
      <c r="AA12" s="28" t="b">
        <f t="shared" si="5"/>
        <v>0</v>
      </c>
    </row>
    <row r="13" spans="1:30" x14ac:dyDescent="0.2">
      <c r="A13" s="24">
        <f>+'Master List'!B13</f>
        <v>11</v>
      </c>
      <c r="B13" s="25" t="str">
        <f>+'Master List'!C13</f>
        <v>Fire Station 22</v>
      </c>
      <c r="C13" s="25" t="str">
        <f>+'Master List'!D13</f>
        <v>Fire Station</v>
      </c>
      <c r="D13" s="24">
        <f>+'Master List'!E13</f>
        <v>700</v>
      </c>
      <c r="E13" s="24" t="str">
        <f>+'Master List'!F13</f>
        <v>Fifth</v>
      </c>
      <c r="F13" s="51" t="s">
        <v>360</v>
      </c>
      <c r="G13" s="26" t="s">
        <v>347</v>
      </c>
      <c r="H13" s="26" t="s">
        <v>300</v>
      </c>
      <c r="I13" s="26" t="s">
        <v>300</v>
      </c>
      <c r="J13" s="26" t="s">
        <v>301</v>
      </c>
      <c r="K13" s="26" t="s">
        <v>302</v>
      </c>
      <c r="L13" s="26" t="s">
        <v>301</v>
      </c>
      <c r="M13" s="26"/>
      <c r="N13" s="24"/>
      <c r="O13" s="25"/>
      <c r="Q13" s="53">
        <f t="shared" si="6"/>
        <v>1</v>
      </c>
      <c r="R13" s="53">
        <f t="shared" si="7"/>
        <v>0</v>
      </c>
      <c r="S13" s="53">
        <f t="shared" si="0"/>
        <v>0</v>
      </c>
      <c r="T13" s="53">
        <f t="shared" si="1"/>
        <v>0</v>
      </c>
      <c r="U13" s="53">
        <f t="shared" si="2"/>
        <v>1</v>
      </c>
      <c r="V13" s="53">
        <f t="shared" si="3"/>
        <v>1</v>
      </c>
      <c r="W13" s="53">
        <f t="shared" si="4"/>
        <v>1</v>
      </c>
      <c r="X13" s="53">
        <f t="shared" si="8"/>
        <v>4</v>
      </c>
      <c r="Y13" s="28" t="b">
        <f t="shared" si="9"/>
        <v>0</v>
      </c>
      <c r="Z13" s="28" t="b">
        <f t="shared" si="10"/>
        <v>1</v>
      </c>
      <c r="AA13" s="28" t="b">
        <f t="shared" si="5"/>
        <v>0</v>
      </c>
    </row>
    <row r="14" spans="1:30" x14ac:dyDescent="0.2">
      <c r="A14" s="24">
        <f>+'Master List'!B14</f>
        <v>12</v>
      </c>
      <c r="B14" s="25" t="str">
        <f>+'Master List'!C14</f>
        <v>Fire Station 23</v>
      </c>
      <c r="C14" s="25" t="str">
        <f>+'Master List'!D14</f>
        <v>Fire Station</v>
      </c>
      <c r="D14" s="24">
        <f>+'Master List'!E14</f>
        <v>900</v>
      </c>
      <c r="E14" s="24" t="str">
        <f>+'Master List'!F14</f>
        <v>Redwood</v>
      </c>
      <c r="F14" s="51" t="s">
        <v>298</v>
      </c>
      <c r="G14" s="26"/>
      <c r="H14" s="26" t="s">
        <v>298</v>
      </c>
      <c r="I14" s="26" t="s">
        <v>298</v>
      </c>
      <c r="J14" s="26" t="s">
        <v>298</v>
      </c>
      <c r="K14" s="26" t="s">
        <v>298</v>
      </c>
      <c r="L14" s="26" t="s">
        <v>298</v>
      </c>
      <c r="M14" s="26"/>
      <c r="N14" s="24"/>
      <c r="O14" s="25"/>
      <c r="Q14" s="53">
        <f t="shared" si="6"/>
        <v>1</v>
      </c>
      <c r="R14" s="53">
        <f t="shared" si="7"/>
        <v>1</v>
      </c>
      <c r="S14" s="53">
        <f t="shared" si="0"/>
        <v>1</v>
      </c>
      <c r="T14" s="53">
        <f t="shared" si="1"/>
        <v>1</v>
      </c>
      <c r="U14" s="53">
        <f t="shared" si="2"/>
        <v>1</v>
      </c>
      <c r="V14" s="53">
        <f t="shared" si="3"/>
        <v>1</v>
      </c>
      <c r="W14" s="53">
        <f t="shared" si="4"/>
        <v>1</v>
      </c>
      <c r="X14" s="53">
        <f t="shared" si="8"/>
        <v>7</v>
      </c>
      <c r="Y14" s="28" t="b">
        <f t="shared" si="9"/>
        <v>0</v>
      </c>
      <c r="Z14" s="28" t="b">
        <f t="shared" si="10"/>
        <v>1</v>
      </c>
      <c r="AA14" s="28" t="b">
        <f t="shared" si="5"/>
        <v>0</v>
      </c>
    </row>
    <row r="15" spans="1:30" x14ac:dyDescent="0.2">
      <c r="A15" s="24">
        <f>+'Master List'!B15</f>
        <v>13</v>
      </c>
      <c r="B15" s="25" t="str">
        <f>+'Master List'!C15</f>
        <v>Fire Station 24</v>
      </c>
      <c r="C15" s="25" t="str">
        <f>+'Master List'!D15</f>
        <v>Fire Station</v>
      </c>
      <c r="D15" s="24">
        <f>+'Master List'!E15</f>
        <v>1005</v>
      </c>
      <c r="E15" s="24" t="str">
        <f>+'Master List'!F15</f>
        <v>Oakwood</v>
      </c>
      <c r="F15" s="51" t="s">
        <v>298</v>
      </c>
      <c r="G15" s="26"/>
      <c r="H15" s="26"/>
      <c r="I15" s="26"/>
      <c r="J15" s="26"/>
      <c r="K15" s="26"/>
      <c r="L15" s="26"/>
      <c r="M15" s="26"/>
      <c r="N15" s="24"/>
      <c r="O15" s="25"/>
      <c r="Q15" s="53">
        <f t="shared" si="6"/>
        <v>1</v>
      </c>
      <c r="R15" s="53">
        <f t="shared" si="7"/>
        <v>1</v>
      </c>
      <c r="S15" s="53">
        <f t="shared" si="0"/>
        <v>1</v>
      </c>
      <c r="T15" s="53">
        <f t="shared" si="1"/>
        <v>1</v>
      </c>
      <c r="U15" s="53">
        <f t="shared" si="2"/>
        <v>1</v>
      </c>
      <c r="V15" s="53">
        <f t="shared" si="3"/>
        <v>1</v>
      </c>
      <c r="W15" s="53">
        <f t="shared" si="4"/>
        <v>1</v>
      </c>
      <c r="X15" s="53">
        <f t="shared" si="8"/>
        <v>7</v>
      </c>
      <c r="Y15" s="28" t="b">
        <f t="shared" si="9"/>
        <v>0</v>
      </c>
      <c r="Z15" s="28" t="b">
        <f t="shared" si="10"/>
        <v>1</v>
      </c>
      <c r="AA15" s="28" t="b">
        <f>AND(B15="",E15="")</f>
        <v>0</v>
      </c>
    </row>
    <row r="16" spans="1:30" x14ac:dyDescent="0.2">
      <c r="A16" s="24">
        <f>+'Master List'!B16</f>
        <v>14</v>
      </c>
      <c r="B16" s="25" t="str">
        <f>+'Master List'!C16</f>
        <v>Fire Station 25</v>
      </c>
      <c r="C16" s="25" t="str">
        <f>+'Master List'!D16</f>
        <v>Fire Station</v>
      </c>
      <c r="D16" s="24">
        <f>+'Master List'!E16</f>
        <v>595</v>
      </c>
      <c r="E16" s="24" t="str">
        <f>+'Master List'!F16</f>
        <v>Mini</v>
      </c>
      <c r="F16" s="51" t="s">
        <v>361</v>
      </c>
      <c r="G16" s="26" t="s">
        <v>346</v>
      </c>
      <c r="H16" s="26"/>
      <c r="I16" s="26"/>
      <c r="J16" s="26"/>
      <c r="K16" s="26"/>
      <c r="L16" s="26"/>
      <c r="M16" s="26"/>
      <c r="N16" s="24"/>
      <c r="O16" s="25"/>
      <c r="Q16" s="53">
        <f t="shared" si="6"/>
        <v>1</v>
      </c>
      <c r="R16" s="53">
        <f t="shared" si="7"/>
        <v>0</v>
      </c>
      <c r="S16" s="53">
        <f t="shared" si="0"/>
        <v>1</v>
      </c>
      <c r="T16" s="53">
        <f t="shared" si="1"/>
        <v>1</v>
      </c>
      <c r="U16" s="53">
        <f t="shared" si="2"/>
        <v>1</v>
      </c>
      <c r="V16" s="53">
        <f t="shared" si="3"/>
        <v>1</v>
      </c>
      <c r="W16" s="53">
        <f t="shared" si="4"/>
        <v>1</v>
      </c>
      <c r="X16" s="53">
        <f t="shared" si="8"/>
        <v>6</v>
      </c>
      <c r="Y16" s="28" t="b">
        <f t="shared" si="9"/>
        <v>0</v>
      </c>
      <c r="Z16" s="28" t="b">
        <f t="shared" si="10"/>
        <v>1</v>
      </c>
      <c r="AA16" s="28" t="b">
        <f t="shared" ref="AA16:AA79" si="11">AND(B16="",E16="")</f>
        <v>0</v>
      </c>
    </row>
    <row r="17" spans="1:27" x14ac:dyDescent="0.2">
      <c r="A17" s="24">
        <f>+'Master List'!B17</f>
        <v>15</v>
      </c>
      <c r="B17" s="25" t="str">
        <f>+'Master List'!C17</f>
        <v>Fire Station 6</v>
      </c>
      <c r="C17" s="25" t="str">
        <f>+'Master List'!D17</f>
        <v>Offices</v>
      </c>
      <c r="D17" s="24">
        <f>+'Master List'!E17</f>
        <v>452</v>
      </c>
      <c r="E17" s="24" t="str">
        <f>+'Master List'!F17</f>
        <v>Gilcrest</v>
      </c>
      <c r="F17" s="51"/>
      <c r="G17" s="26"/>
      <c r="H17" s="26"/>
      <c r="I17" s="26"/>
      <c r="J17" s="26"/>
      <c r="K17" s="26"/>
      <c r="L17" s="26"/>
      <c r="M17" s="26"/>
      <c r="N17" s="24"/>
      <c r="O17" s="25"/>
      <c r="Q17" s="53">
        <f t="shared" si="6"/>
        <v>1</v>
      </c>
      <c r="R17" s="53">
        <f t="shared" si="7"/>
        <v>1</v>
      </c>
      <c r="S17" s="53">
        <f t="shared" si="0"/>
        <v>1</v>
      </c>
      <c r="T17" s="53">
        <f t="shared" si="1"/>
        <v>1</v>
      </c>
      <c r="U17" s="53">
        <f t="shared" si="2"/>
        <v>1</v>
      </c>
      <c r="V17" s="53">
        <f t="shared" si="3"/>
        <v>1</v>
      </c>
      <c r="W17" s="53">
        <f t="shared" si="4"/>
        <v>1</v>
      </c>
      <c r="X17" s="53">
        <f t="shared" si="8"/>
        <v>7</v>
      </c>
      <c r="Y17" s="28" t="b">
        <f t="shared" si="9"/>
        <v>0</v>
      </c>
      <c r="Z17" s="28" t="b">
        <f t="shared" si="10"/>
        <v>1</v>
      </c>
      <c r="AA17" s="28" t="b">
        <f t="shared" si="11"/>
        <v>0</v>
      </c>
    </row>
    <row r="18" spans="1:27" x14ac:dyDescent="0.2">
      <c r="A18" s="24">
        <f>+'Master List'!B18</f>
        <v>16</v>
      </c>
      <c r="B18" s="25" t="str">
        <f>+'Master List'!C18</f>
        <v>Fire Prevention</v>
      </c>
      <c r="C18" s="25" t="str">
        <f>+'Master List'!D18</f>
        <v>Offices</v>
      </c>
      <c r="D18" s="24">
        <f>+'Master List'!E18</f>
        <v>703</v>
      </c>
      <c r="E18" s="24" t="str">
        <f>+'Master List'!F18</f>
        <v>Cartage</v>
      </c>
      <c r="F18" s="51"/>
      <c r="G18" s="26"/>
      <c r="H18" s="26"/>
      <c r="I18" s="26"/>
      <c r="J18" s="26"/>
      <c r="K18" s="26"/>
      <c r="L18" s="26"/>
      <c r="M18" s="26"/>
      <c r="N18" s="24"/>
      <c r="O18" s="25"/>
      <c r="Q18" s="53">
        <f t="shared" si="6"/>
        <v>1</v>
      </c>
      <c r="R18" s="53">
        <f t="shared" si="7"/>
        <v>1</v>
      </c>
      <c r="S18" s="53">
        <f t="shared" si="0"/>
        <v>1</v>
      </c>
      <c r="T18" s="53">
        <f t="shared" si="1"/>
        <v>1</v>
      </c>
      <c r="U18" s="53">
        <f t="shared" si="2"/>
        <v>1</v>
      </c>
      <c r="V18" s="53">
        <f t="shared" si="3"/>
        <v>1</v>
      </c>
      <c r="W18" s="53">
        <f t="shared" si="4"/>
        <v>1</v>
      </c>
      <c r="X18" s="53">
        <f t="shared" si="8"/>
        <v>7</v>
      </c>
      <c r="Y18" s="28" t="b">
        <f t="shared" si="9"/>
        <v>0</v>
      </c>
      <c r="Z18" s="28" t="b">
        <f t="shared" si="10"/>
        <v>1</v>
      </c>
      <c r="AA18" s="28" t="b">
        <f t="shared" si="11"/>
        <v>0</v>
      </c>
    </row>
    <row r="19" spans="1:27" x14ac:dyDescent="0.2">
      <c r="A19" s="24">
        <f>+'Master List'!B19</f>
        <v>17</v>
      </c>
      <c r="B19" s="25" t="str">
        <f>+'Master List'!C19</f>
        <v>n/a</v>
      </c>
      <c r="C19" s="25" t="str">
        <f>+'Master List'!D19</f>
        <v>Offices</v>
      </c>
      <c r="D19" s="24">
        <f>+'Master List'!E19</f>
        <v>1153</v>
      </c>
      <c r="E19" s="24" t="str">
        <f>+'Master List'!F19</f>
        <v>Capital</v>
      </c>
      <c r="F19" s="51"/>
      <c r="G19" s="26"/>
      <c r="H19" s="26"/>
      <c r="I19" s="26"/>
      <c r="J19" s="26"/>
      <c r="K19" s="26"/>
      <c r="L19" s="26"/>
      <c r="M19" s="26"/>
      <c r="N19" s="24"/>
      <c r="O19" s="25"/>
      <c r="Q19" s="53">
        <f t="shared" si="6"/>
        <v>1</v>
      </c>
      <c r="R19" s="53">
        <f t="shared" si="7"/>
        <v>1</v>
      </c>
      <c r="S19" s="53">
        <f t="shared" si="0"/>
        <v>1</v>
      </c>
      <c r="T19" s="53">
        <f t="shared" si="1"/>
        <v>1</v>
      </c>
      <c r="U19" s="53">
        <f t="shared" si="2"/>
        <v>1</v>
      </c>
      <c r="V19" s="53">
        <f t="shared" si="3"/>
        <v>1</v>
      </c>
      <c r="W19" s="53">
        <f t="shared" si="4"/>
        <v>1</v>
      </c>
      <c r="X19" s="53">
        <f t="shared" si="8"/>
        <v>7</v>
      </c>
      <c r="Y19" s="28" t="b">
        <f t="shared" si="9"/>
        <v>0</v>
      </c>
      <c r="Z19" s="28" t="b">
        <f t="shared" si="10"/>
        <v>1</v>
      </c>
      <c r="AA19" s="28" t="b">
        <f>AND(B19="",E19="")</f>
        <v>0</v>
      </c>
    </row>
    <row r="20" spans="1:27" x14ac:dyDescent="0.2">
      <c r="A20" s="24">
        <f>+'Master List'!B20</f>
        <v>18</v>
      </c>
      <c r="B20" s="25" t="str">
        <f>+'Master List'!C20</f>
        <v>Corporation Yard Storage</v>
      </c>
      <c r="C20" s="25" t="str">
        <f>+'Master List'!D20</f>
        <v>Storage Bldg.</v>
      </c>
      <c r="D20" s="24">
        <f>+'Master List'!E20</f>
        <v>1047</v>
      </c>
      <c r="E20" s="24" t="str">
        <f>+'Master List'!F20</f>
        <v>Virginia</v>
      </c>
      <c r="F20" s="51"/>
      <c r="G20" s="26"/>
      <c r="H20" s="26"/>
      <c r="I20" s="26"/>
      <c r="J20" s="26"/>
      <c r="K20" s="26"/>
      <c r="L20" s="26"/>
      <c r="M20" s="26"/>
      <c r="N20" s="24"/>
      <c r="O20" s="25"/>
      <c r="Q20" s="53">
        <f t="shared" si="6"/>
        <v>1</v>
      </c>
      <c r="R20" s="53">
        <f t="shared" si="7"/>
        <v>1</v>
      </c>
      <c r="S20" s="53">
        <f t="shared" si="0"/>
        <v>1</v>
      </c>
      <c r="T20" s="53">
        <f t="shared" si="1"/>
        <v>1</v>
      </c>
      <c r="U20" s="53">
        <f t="shared" si="2"/>
        <v>1</v>
      </c>
      <c r="V20" s="53">
        <f t="shared" si="3"/>
        <v>1</v>
      </c>
      <c r="W20" s="53">
        <f t="shared" si="4"/>
        <v>1</v>
      </c>
      <c r="X20" s="53">
        <f t="shared" si="8"/>
        <v>7</v>
      </c>
      <c r="Y20" s="28" t="b">
        <f t="shared" si="9"/>
        <v>0</v>
      </c>
      <c r="Z20" s="28" t="b">
        <f t="shared" si="10"/>
        <v>1</v>
      </c>
      <c r="AA20" s="28" t="b">
        <f>AND(B20="",E20="")</f>
        <v>0</v>
      </c>
    </row>
    <row r="21" spans="1:27" x14ac:dyDescent="0.2">
      <c r="A21" s="24">
        <f>+'Master List'!B21</f>
        <v>19</v>
      </c>
      <c r="B21" s="25" t="str">
        <f>+'Master List'!C21</f>
        <v>Douglas Center</v>
      </c>
      <c r="C21" s="25" t="str">
        <f>+'Master List'!D21</f>
        <v>Community Center</v>
      </c>
      <c r="D21" s="24">
        <f>+'Master List'!E21</f>
        <v>333</v>
      </c>
      <c r="E21" s="24" t="str">
        <f>+'Master List'!F21</f>
        <v>Appleton</v>
      </c>
      <c r="F21" s="51"/>
      <c r="G21" s="26"/>
      <c r="H21" s="26"/>
      <c r="I21" s="26"/>
      <c r="J21" s="26"/>
      <c r="K21" s="26"/>
      <c r="L21" s="26"/>
      <c r="M21" s="26"/>
      <c r="N21" s="24"/>
      <c r="O21" s="25"/>
      <c r="Q21" s="53">
        <f t="shared" si="6"/>
        <v>1</v>
      </c>
      <c r="R21" s="53">
        <f t="shared" si="7"/>
        <v>1</v>
      </c>
      <c r="S21" s="53">
        <f t="shared" si="0"/>
        <v>1</v>
      </c>
      <c r="T21" s="53">
        <f t="shared" si="1"/>
        <v>1</v>
      </c>
      <c r="U21" s="53">
        <f t="shared" si="2"/>
        <v>1</v>
      </c>
      <c r="V21" s="53">
        <f t="shared" si="3"/>
        <v>1</v>
      </c>
      <c r="W21" s="53">
        <f t="shared" si="4"/>
        <v>1</v>
      </c>
      <c r="X21" s="53">
        <f t="shared" si="8"/>
        <v>7</v>
      </c>
      <c r="Y21" s="28" t="b">
        <f t="shared" si="9"/>
        <v>0</v>
      </c>
      <c r="Z21" s="28" t="b">
        <f t="shared" si="10"/>
        <v>1</v>
      </c>
      <c r="AA21" s="28" t="b">
        <f>AND(B21="",E21="")</f>
        <v>0</v>
      </c>
    </row>
    <row r="22" spans="1:27" x14ac:dyDescent="0.2">
      <c r="A22" s="24">
        <f>+'Master List'!B22</f>
        <v>20</v>
      </c>
      <c r="B22" s="25" t="str">
        <f>+'Master List'!C22</f>
        <v>North Placid Lake Comm. Ctr.</v>
      </c>
      <c r="C22" s="25" t="str">
        <f>+'Master List'!D22</f>
        <v>Community Center</v>
      </c>
      <c r="D22" s="24">
        <f>+'Master List'!E22</f>
        <v>1121</v>
      </c>
      <c r="E22" s="24" t="str">
        <f>+'Master List'!F22</f>
        <v>Fairgrounds</v>
      </c>
      <c r="F22" s="51"/>
      <c r="G22" s="26"/>
      <c r="H22" s="26"/>
      <c r="I22" s="26"/>
      <c r="J22" s="26"/>
      <c r="K22" s="26"/>
      <c r="L22" s="26"/>
      <c r="M22" s="26"/>
      <c r="N22" s="24"/>
      <c r="O22" s="25"/>
      <c r="Q22" s="53">
        <f t="shared" si="6"/>
        <v>1</v>
      </c>
      <c r="R22" s="53">
        <f t="shared" si="7"/>
        <v>1</v>
      </c>
      <c r="S22" s="53">
        <f t="shared" si="0"/>
        <v>1</v>
      </c>
      <c r="T22" s="53">
        <f t="shared" si="1"/>
        <v>1</v>
      </c>
      <c r="U22" s="53">
        <f t="shared" si="2"/>
        <v>1</v>
      </c>
      <c r="V22" s="53">
        <f t="shared" si="3"/>
        <v>1</v>
      </c>
      <c r="W22" s="53">
        <f t="shared" si="4"/>
        <v>1</v>
      </c>
      <c r="X22" s="53">
        <f t="shared" si="8"/>
        <v>7</v>
      </c>
      <c r="Y22" s="28" t="b">
        <f t="shared" si="9"/>
        <v>0</v>
      </c>
      <c r="Z22" s="28" t="b">
        <f t="shared" si="10"/>
        <v>1</v>
      </c>
      <c r="AA22" s="28" t="b">
        <f>AND(B22="",E22="")</f>
        <v>0</v>
      </c>
    </row>
    <row r="23" spans="1:27" x14ac:dyDescent="0.2">
      <c r="A23" s="24">
        <f>+'Master List'!B23</f>
        <v>21</v>
      </c>
      <c r="B23" s="25" t="str">
        <f>+'Master List'!C23</f>
        <v>Placid Lake Naval Museum</v>
      </c>
      <c r="C23" s="25" t="str">
        <f>+'Master List'!D23</f>
        <v>Museum</v>
      </c>
      <c r="D23" s="24">
        <f>+'Master List'!E23</f>
        <v>734</v>
      </c>
      <c r="E23" s="24" t="str">
        <f>+'Master List'!F23</f>
        <v>Marin</v>
      </c>
      <c r="F23" s="51"/>
      <c r="G23" s="26"/>
      <c r="H23" s="26"/>
      <c r="I23" s="26"/>
      <c r="J23" s="26"/>
      <c r="K23" s="26"/>
      <c r="L23" s="26"/>
      <c r="M23" s="26"/>
      <c r="N23" s="24"/>
      <c r="O23" s="25"/>
      <c r="Q23" s="53">
        <f t="shared" si="6"/>
        <v>1</v>
      </c>
      <c r="R23" s="53">
        <f t="shared" si="7"/>
        <v>1</v>
      </c>
      <c r="S23" s="53">
        <f t="shared" si="0"/>
        <v>1</v>
      </c>
      <c r="T23" s="53">
        <f t="shared" si="1"/>
        <v>1</v>
      </c>
      <c r="U23" s="53">
        <f t="shared" si="2"/>
        <v>1</v>
      </c>
      <c r="V23" s="53">
        <f t="shared" si="3"/>
        <v>1</v>
      </c>
      <c r="W23" s="53">
        <f t="shared" si="4"/>
        <v>1</v>
      </c>
      <c r="X23" s="53">
        <f t="shared" si="8"/>
        <v>7</v>
      </c>
      <c r="Y23" s="28" t="b">
        <f t="shared" si="9"/>
        <v>0</v>
      </c>
      <c r="Z23" s="28" t="b">
        <f t="shared" si="10"/>
        <v>1</v>
      </c>
      <c r="AA23" s="28" t="b">
        <f t="shared" si="11"/>
        <v>0</v>
      </c>
    </row>
    <row r="24" spans="1:27" x14ac:dyDescent="0.2">
      <c r="A24" s="24">
        <f>+'Master List'!B24</f>
        <v>22</v>
      </c>
      <c r="B24" s="25" t="str">
        <f>+'Master List'!C24</f>
        <v>College Crew Storage</v>
      </c>
      <c r="C24" s="25" t="str">
        <f>+'Master List'!D24</f>
        <v>Storage Bldg.</v>
      </c>
      <c r="D24" s="24">
        <f>+'Master List'!E24</f>
        <v>7</v>
      </c>
      <c r="E24" s="24" t="str">
        <f>+'Master List'!F24</f>
        <v>Harbor Way</v>
      </c>
      <c r="F24" s="51"/>
      <c r="G24" s="26"/>
      <c r="H24" s="26"/>
      <c r="I24" s="26"/>
      <c r="J24" s="26"/>
      <c r="K24" s="26"/>
      <c r="L24" s="26"/>
      <c r="M24" s="26"/>
      <c r="N24" s="24"/>
      <c r="O24" s="25"/>
      <c r="Q24" s="53">
        <f t="shared" si="6"/>
        <v>1</v>
      </c>
      <c r="R24" s="53">
        <f t="shared" si="7"/>
        <v>1</v>
      </c>
      <c r="S24" s="53">
        <f t="shared" si="0"/>
        <v>1</v>
      </c>
      <c r="T24" s="53">
        <f t="shared" si="1"/>
        <v>1</v>
      </c>
      <c r="U24" s="53">
        <f t="shared" si="2"/>
        <v>1</v>
      </c>
      <c r="V24" s="53">
        <f t="shared" si="3"/>
        <v>1</v>
      </c>
      <c r="W24" s="53">
        <f t="shared" si="4"/>
        <v>1</v>
      </c>
      <c r="X24" s="53">
        <f t="shared" si="8"/>
        <v>7</v>
      </c>
      <c r="Y24" s="28" t="b">
        <f t="shared" si="9"/>
        <v>0</v>
      </c>
      <c r="Z24" s="28" t="b">
        <f t="shared" si="10"/>
        <v>1</v>
      </c>
      <c r="AA24" s="28" t="b">
        <f t="shared" si="11"/>
        <v>0</v>
      </c>
    </row>
    <row r="25" spans="1:27" x14ac:dyDescent="0.2">
      <c r="A25" s="24">
        <f>+'Master List'!B25</f>
        <v>23</v>
      </c>
      <c r="B25" s="25" t="str">
        <f>+'Master List'!C25</f>
        <v>Boat Repair</v>
      </c>
      <c r="C25" s="25" t="str">
        <f>+'Master List'!D25</f>
        <v>Tenant</v>
      </c>
      <c r="D25" s="24">
        <f>+'Master List'!E25</f>
        <v>7</v>
      </c>
      <c r="E25" s="24" t="str">
        <f>+'Master List'!F25</f>
        <v>Harbor Way</v>
      </c>
      <c r="F25" s="51"/>
      <c r="G25" s="26"/>
      <c r="H25" s="26"/>
      <c r="I25" s="26"/>
      <c r="J25" s="26"/>
      <c r="K25" s="26"/>
      <c r="L25" s="26"/>
      <c r="M25" s="26"/>
      <c r="N25" s="24"/>
      <c r="O25" s="25"/>
      <c r="Q25" s="53">
        <f t="shared" si="6"/>
        <v>1</v>
      </c>
      <c r="R25" s="53">
        <f t="shared" si="7"/>
        <v>1</v>
      </c>
      <c r="S25" s="53">
        <f t="shared" si="0"/>
        <v>1</v>
      </c>
      <c r="T25" s="53">
        <f t="shared" si="1"/>
        <v>1</v>
      </c>
      <c r="U25" s="53">
        <f t="shared" si="2"/>
        <v>1</v>
      </c>
      <c r="V25" s="53">
        <f t="shared" si="3"/>
        <v>1</v>
      </c>
      <c r="W25" s="53">
        <f t="shared" si="4"/>
        <v>1</v>
      </c>
      <c r="X25" s="53">
        <f t="shared" si="8"/>
        <v>7</v>
      </c>
      <c r="Y25" s="28" t="b">
        <f t="shared" si="9"/>
        <v>0</v>
      </c>
      <c r="Z25" s="28" t="b">
        <f t="shared" si="10"/>
        <v>1</v>
      </c>
      <c r="AA25" s="28" t="b">
        <f t="shared" si="11"/>
        <v>0</v>
      </c>
    </row>
    <row r="26" spans="1:27" x14ac:dyDescent="0.2">
      <c r="A26" s="24">
        <f>+'Master List'!B26</f>
        <v>24</v>
      </c>
      <c r="B26" s="25" t="str">
        <f>+'Master List'!C26</f>
        <v>Marine Store</v>
      </c>
      <c r="C26" s="25" t="str">
        <f>+'Master List'!D26</f>
        <v>Tenant</v>
      </c>
      <c r="D26" s="24">
        <f>+'Master List'!E26</f>
        <v>7</v>
      </c>
      <c r="E26" s="24" t="str">
        <f>+'Master List'!F26</f>
        <v>Harbor Way</v>
      </c>
      <c r="F26" s="51"/>
      <c r="G26" s="26"/>
      <c r="H26" s="26"/>
      <c r="I26" s="26"/>
      <c r="J26" s="26"/>
      <c r="K26" s="26"/>
      <c r="L26" s="26"/>
      <c r="M26" s="26"/>
      <c r="N26" s="24"/>
      <c r="O26" s="25"/>
      <c r="Q26" s="53">
        <f t="shared" si="6"/>
        <v>1</v>
      </c>
      <c r="R26" s="53">
        <f t="shared" si="7"/>
        <v>1</v>
      </c>
      <c r="S26" s="53">
        <f t="shared" si="0"/>
        <v>1</v>
      </c>
      <c r="T26" s="53">
        <f t="shared" si="1"/>
        <v>1</v>
      </c>
      <c r="U26" s="53">
        <f t="shared" si="2"/>
        <v>1</v>
      </c>
      <c r="V26" s="53">
        <f t="shared" si="3"/>
        <v>1</v>
      </c>
      <c r="W26" s="53">
        <f t="shared" si="4"/>
        <v>1</v>
      </c>
      <c r="X26" s="53">
        <f t="shared" si="8"/>
        <v>7</v>
      </c>
      <c r="Y26" s="28" t="b">
        <f t="shared" si="9"/>
        <v>0</v>
      </c>
      <c r="Z26" s="28" t="b">
        <f t="shared" si="10"/>
        <v>1</v>
      </c>
      <c r="AA26" s="28" t="b">
        <f>AND(B26="",E26="")</f>
        <v>0</v>
      </c>
    </row>
    <row r="27" spans="1:27" x14ac:dyDescent="0.2">
      <c r="A27" s="24">
        <f>+'Master List'!B27</f>
        <v>25</v>
      </c>
      <c r="B27" s="25" t="str">
        <f>+'Master List'!C27</f>
        <v>Restroom</v>
      </c>
      <c r="C27" s="25" t="str">
        <f>+'Master List'!D27</f>
        <v>Restrooms</v>
      </c>
      <c r="D27" s="24">
        <f>+'Master List'!E27</f>
        <v>7</v>
      </c>
      <c r="E27" s="24" t="str">
        <f>+'Master List'!F27</f>
        <v>Harbor Way</v>
      </c>
      <c r="F27" s="51"/>
      <c r="G27" s="26"/>
      <c r="H27" s="26"/>
      <c r="I27" s="26"/>
      <c r="J27" s="26"/>
      <c r="K27" s="26"/>
      <c r="L27" s="26"/>
      <c r="M27" s="26"/>
      <c r="N27" s="24"/>
      <c r="O27" s="25"/>
      <c r="Q27" s="53">
        <f t="shared" si="6"/>
        <v>1</v>
      </c>
      <c r="R27" s="53">
        <f t="shared" si="7"/>
        <v>1</v>
      </c>
      <c r="S27" s="53">
        <f t="shared" si="0"/>
        <v>1</v>
      </c>
      <c r="T27" s="53">
        <f t="shared" si="1"/>
        <v>1</v>
      </c>
      <c r="U27" s="53">
        <f t="shared" si="2"/>
        <v>1</v>
      </c>
      <c r="V27" s="53">
        <f t="shared" si="3"/>
        <v>1</v>
      </c>
      <c r="W27" s="53">
        <f t="shared" si="4"/>
        <v>1</v>
      </c>
      <c r="X27" s="53">
        <f t="shared" si="8"/>
        <v>7</v>
      </c>
      <c r="Y27" s="28" t="b">
        <f t="shared" si="9"/>
        <v>0</v>
      </c>
      <c r="Z27" s="28" t="b">
        <f t="shared" si="10"/>
        <v>1</v>
      </c>
      <c r="AA27" s="28" t="b">
        <f>AND(B27="",E27="")</f>
        <v>0</v>
      </c>
    </row>
    <row r="28" spans="1:27" x14ac:dyDescent="0.2">
      <c r="A28" s="24">
        <f>+'Master List'!B28</f>
        <v>26</v>
      </c>
      <c r="B28" s="25" t="str">
        <f>+'Master List'!C28</f>
        <v>Harbor Master Office</v>
      </c>
      <c r="C28" s="25" t="str">
        <f>+'Master List'!D28</f>
        <v>Offices</v>
      </c>
      <c r="D28" s="24">
        <f>+'Master List'!E28</f>
        <v>7</v>
      </c>
      <c r="E28" s="24" t="str">
        <f>+'Master List'!F28</f>
        <v>Harbor Way</v>
      </c>
      <c r="F28" s="51"/>
      <c r="G28" s="26"/>
      <c r="H28" s="26"/>
      <c r="I28" s="26"/>
      <c r="J28" s="26"/>
      <c r="K28" s="26"/>
      <c r="L28" s="26"/>
      <c r="M28" s="26"/>
      <c r="N28" s="24"/>
      <c r="O28" s="25"/>
      <c r="Q28" s="53">
        <f t="shared" si="6"/>
        <v>1</v>
      </c>
      <c r="R28" s="53">
        <f t="shared" si="7"/>
        <v>1</v>
      </c>
      <c r="S28" s="53">
        <f t="shared" si="0"/>
        <v>1</v>
      </c>
      <c r="T28" s="53">
        <f t="shared" si="1"/>
        <v>1</v>
      </c>
      <c r="U28" s="53">
        <f t="shared" si="2"/>
        <v>1</v>
      </c>
      <c r="V28" s="53">
        <f t="shared" si="3"/>
        <v>1</v>
      </c>
      <c r="W28" s="53">
        <f t="shared" si="4"/>
        <v>1</v>
      </c>
      <c r="X28" s="53">
        <f t="shared" si="8"/>
        <v>7</v>
      </c>
      <c r="Y28" s="28" t="b">
        <f t="shared" si="9"/>
        <v>0</v>
      </c>
      <c r="Z28" s="28" t="b">
        <f t="shared" si="10"/>
        <v>1</v>
      </c>
      <c r="AA28" s="28" t="b">
        <f>AND(B28="",E28="")</f>
        <v>0</v>
      </c>
    </row>
    <row r="29" spans="1:27" x14ac:dyDescent="0.2">
      <c r="A29" s="24">
        <f>+'Master List'!B29</f>
        <v>27</v>
      </c>
      <c r="B29" s="25" t="str">
        <f>+'Master List'!C29</f>
        <v>Central Community Sub-station</v>
      </c>
      <c r="C29" s="25" t="str">
        <f>+'Master List'!D29</f>
        <v>Utility</v>
      </c>
      <c r="D29" s="24">
        <f>+'Master List'!E29</f>
        <v>415</v>
      </c>
      <c r="E29" s="24" t="str">
        <f>+'Master List'!F29</f>
        <v>Alabama</v>
      </c>
      <c r="F29" s="51"/>
      <c r="G29" s="26"/>
      <c r="H29" s="26"/>
      <c r="I29" s="26"/>
      <c r="J29" s="26"/>
      <c r="K29" s="26"/>
      <c r="L29" s="26"/>
      <c r="M29" s="26"/>
      <c r="N29" s="24"/>
      <c r="O29" s="25"/>
      <c r="Q29" s="53">
        <f t="shared" si="6"/>
        <v>1</v>
      </c>
      <c r="R29" s="53">
        <f t="shared" si="7"/>
        <v>1</v>
      </c>
      <c r="S29" s="53">
        <f t="shared" si="0"/>
        <v>1</v>
      </c>
      <c r="T29" s="53">
        <f t="shared" si="1"/>
        <v>1</v>
      </c>
      <c r="U29" s="53">
        <f t="shared" si="2"/>
        <v>1</v>
      </c>
      <c r="V29" s="53">
        <f t="shared" si="3"/>
        <v>1</v>
      </c>
      <c r="W29" s="53">
        <f t="shared" si="4"/>
        <v>1</v>
      </c>
      <c r="X29" s="53">
        <f t="shared" si="8"/>
        <v>7</v>
      </c>
      <c r="Y29" s="28" t="b">
        <f t="shared" si="9"/>
        <v>0</v>
      </c>
      <c r="Z29" s="28" t="b">
        <f t="shared" si="10"/>
        <v>1</v>
      </c>
      <c r="AA29" s="28" t="b">
        <f>AND(B29="",E29="")</f>
        <v>0</v>
      </c>
    </row>
    <row r="30" spans="1:27" x14ac:dyDescent="0.2">
      <c r="A30" s="24">
        <f>+'Master List'!B30</f>
        <v>28</v>
      </c>
      <c r="B30" s="25" t="str">
        <f>+'Master List'!C30</f>
        <v>Community Center</v>
      </c>
      <c r="C30" s="25" t="str">
        <f>+'Master List'!D30</f>
        <v>Tenant</v>
      </c>
      <c r="D30" s="24">
        <f>+'Master List'!E30</f>
        <v>401</v>
      </c>
      <c r="E30" s="24" t="str">
        <f>+'Master List'!F30</f>
        <v>Appleton</v>
      </c>
      <c r="F30" s="51"/>
      <c r="G30" s="26"/>
      <c r="H30" s="26"/>
      <c r="I30" s="26"/>
      <c r="J30" s="26"/>
      <c r="K30" s="26"/>
      <c r="L30" s="26"/>
      <c r="M30" s="26"/>
      <c r="N30" s="24"/>
      <c r="O30" s="25"/>
      <c r="Q30" s="53">
        <f t="shared" si="6"/>
        <v>1</v>
      </c>
      <c r="R30" s="53">
        <f t="shared" si="7"/>
        <v>1</v>
      </c>
      <c r="S30" s="53">
        <f t="shared" si="0"/>
        <v>1</v>
      </c>
      <c r="T30" s="53">
        <f t="shared" si="1"/>
        <v>1</v>
      </c>
      <c r="U30" s="53">
        <f t="shared" si="2"/>
        <v>1</v>
      </c>
      <c r="V30" s="53">
        <f t="shared" si="3"/>
        <v>1</v>
      </c>
      <c r="W30" s="53">
        <f t="shared" si="4"/>
        <v>1</v>
      </c>
      <c r="X30" s="53">
        <f t="shared" si="8"/>
        <v>7</v>
      </c>
      <c r="Y30" s="28" t="b">
        <f t="shared" si="9"/>
        <v>0</v>
      </c>
      <c r="Z30" s="28" t="b">
        <f t="shared" si="10"/>
        <v>1</v>
      </c>
      <c r="AA30" s="28" t="b">
        <f t="shared" si="11"/>
        <v>0</v>
      </c>
    </row>
    <row r="31" spans="1:27" x14ac:dyDescent="0.2">
      <c r="A31" s="24">
        <f>+'Master List'!B31</f>
        <v>29</v>
      </c>
      <c r="B31" s="25" t="str">
        <f>+'Master List'!C31</f>
        <v>Lake Frey-Madigan</v>
      </c>
      <c r="C31" s="25" t="str">
        <f>+'Master List'!D31</f>
        <v>Caretaker Home</v>
      </c>
      <c r="D31" s="24">
        <f>+'Master List'!E31</f>
        <v>6540</v>
      </c>
      <c r="E31" s="24" t="str">
        <f>+'Master List'!F31</f>
        <v>Wild Horse Valley Rd</v>
      </c>
      <c r="F31" s="51"/>
      <c r="G31" s="26"/>
      <c r="H31" s="26"/>
      <c r="I31" s="26"/>
      <c r="J31" s="26"/>
      <c r="K31" s="26"/>
      <c r="L31" s="26"/>
      <c r="M31" s="26"/>
      <c r="N31" s="24"/>
      <c r="O31" s="25"/>
      <c r="Q31" s="53">
        <f t="shared" si="6"/>
        <v>1</v>
      </c>
      <c r="R31" s="53">
        <f t="shared" si="7"/>
        <v>1</v>
      </c>
      <c r="S31" s="53">
        <f t="shared" si="0"/>
        <v>1</v>
      </c>
      <c r="T31" s="53">
        <f t="shared" si="1"/>
        <v>1</v>
      </c>
      <c r="U31" s="53">
        <f t="shared" si="2"/>
        <v>1</v>
      </c>
      <c r="V31" s="53">
        <f t="shared" si="3"/>
        <v>1</v>
      </c>
      <c r="W31" s="53">
        <f t="shared" si="4"/>
        <v>1</v>
      </c>
      <c r="X31" s="53">
        <f t="shared" si="8"/>
        <v>7</v>
      </c>
      <c r="Y31" s="28" t="b">
        <f t="shared" si="9"/>
        <v>0</v>
      </c>
      <c r="Z31" s="28" t="b">
        <f t="shared" si="10"/>
        <v>1</v>
      </c>
      <c r="AA31" s="28" t="b">
        <f t="shared" si="11"/>
        <v>0</v>
      </c>
    </row>
    <row r="32" spans="1:27" x14ac:dyDescent="0.2">
      <c r="A32" s="24">
        <f>+'Master List'!B32</f>
        <v>30</v>
      </c>
      <c r="B32" s="25" t="str">
        <f>+'Master List'!C32</f>
        <v>Lake Frey-Madigan</v>
      </c>
      <c r="C32" s="25" t="str">
        <f>+'Master List'!D32</f>
        <v>Garage</v>
      </c>
      <c r="D32" s="24">
        <f>+'Master List'!E32</f>
        <v>6540</v>
      </c>
      <c r="E32" s="24" t="str">
        <f>+'Master List'!F32</f>
        <v>Wild Horse Valley Rd</v>
      </c>
      <c r="F32" s="51"/>
      <c r="G32" s="26"/>
      <c r="H32" s="26"/>
      <c r="I32" s="26"/>
      <c r="J32" s="26"/>
      <c r="K32" s="26"/>
      <c r="L32" s="26"/>
      <c r="M32" s="26"/>
      <c r="N32" s="24"/>
      <c r="O32" s="25"/>
      <c r="Q32" s="53">
        <f t="shared" si="6"/>
        <v>1</v>
      </c>
      <c r="R32" s="53">
        <f t="shared" si="7"/>
        <v>1</v>
      </c>
      <c r="S32" s="53">
        <f t="shared" si="0"/>
        <v>1</v>
      </c>
      <c r="T32" s="53">
        <f t="shared" si="1"/>
        <v>1</v>
      </c>
      <c r="U32" s="53">
        <f t="shared" si="2"/>
        <v>1</v>
      </c>
      <c r="V32" s="53">
        <f t="shared" si="3"/>
        <v>1</v>
      </c>
      <c r="W32" s="53">
        <f t="shared" si="4"/>
        <v>1</v>
      </c>
      <c r="X32" s="53">
        <f t="shared" si="8"/>
        <v>7</v>
      </c>
      <c r="Y32" s="28" t="b">
        <f t="shared" si="9"/>
        <v>0</v>
      </c>
      <c r="Z32" s="28" t="b">
        <f t="shared" si="10"/>
        <v>1</v>
      </c>
      <c r="AA32" s="28" t="b">
        <f t="shared" si="11"/>
        <v>0</v>
      </c>
    </row>
    <row r="33" spans="1:27" x14ac:dyDescent="0.2">
      <c r="A33" s="24">
        <f>+'Master List'!B33</f>
        <v>31</v>
      </c>
      <c r="B33" s="25" t="str">
        <f>+'Master List'!C33</f>
        <v>Lake Frey-Madigan</v>
      </c>
      <c r="C33" s="25" t="str">
        <f>+'Master List'!D33</f>
        <v>Storage Bldg.</v>
      </c>
      <c r="D33" s="24">
        <f>+'Master List'!E33</f>
        <v>6540</v>
      </c>
      <c r="E33" s="24" t="str">
        <f>+'Master List'!F33</f>
        <v>Wild Horse Valley Rd</v>
      </c>
      <c r="F33" s="51"/>
      <c r="G33" s="26"/>
      <c r="H33" s="26"/>
      <c r="I33" s="26"/>
      <c r="J33" s="26"/>
      <c r="K33" s="26"/>
      <c r="L33" s="26"/>
      <c r="M33" s="26"/>
      <c r="N33" s="24"/>
      <c r="O33" s="25"/>
      <c r="Q33" s="53">
        <f t="shared" si="6"/>
        <v>1</v>
      </c>
      <c r="R33" s="53">
        <f t="shared" si="7"/>
        <v>1</v>
      </c>
      <c r="S33" s="53">
        <f t="shared" si="0"/>
        <v>1</v>
      </c>
      <c r="T33" s="53">
        <f t="shared" si="1"/>
        <v>1</v>
      </c>
      <c r="U33" s="53">
        <f t="shared" si="2"/>
        <v>1</v>
      </c>
      <c r="V33" s="53">
        <f t="shared" si="3"/>
        <v>1</v>
      </c>
      <c r="W33" s="53">
        <f t="shared" si="4"/>
        <v>1</v>
      </c>
      <c r="X33" s="53">
        <f t="shared" si="8"/>
        <v>7</v>
      </c>
      <c r="Y33" s="28" t="b">
        <f t="shared" si="9"/>
        <v>0</v>
      </c>
      <c r="Z33" s="28" t="b">
        <f t="shared" si="10"/>
        <v>1</v>
      </c>
      <c r="AA33" s="28" t="b">
        <f t="shared" si="11"/>
        <v>0</v>
      </c>
    </row>
    <row r="34" spans="1:27" x14ac:dyDescent="0.2">
      <c r="A34" s="24">
        <f>+'Master List'!B34</f>
        <v>32</v>
      </c>
      <c r="B34" s="25" t="str">
        <f>+'Master List'!C34</f>
        <v>Green Valley Water Treatment</v>
      </c>
      <c r="C34" s="25" t="str">
        <f>+'Master List'!D34</f>
        <v>Caretaker Home</v>
      </c>
      <c r="D34" s="24">
        <f>+'Master List'!E34</f>
        <v>4675</v>
      </c>
      <c r="E34" s="24" t="str">
        <f>+'Master List'!F34</f>
        <v>Green Valley Road</v>
      </c>
      <c r="F34" s="51"/>
      <c r="G34" s="26"/>
      <c r="H34" s="26"/>
      <c r="I34" s="26"/>
      <c r="J34" s="26"/>
      <c r="K34" s="26"/>
      <c r="L34" s="26"/>
      <c r="M34" s="26"/>
      <c r="N34" s="24"/>
      <c r="O34" s="25"/>
      <c r="Q34" s="53">
        <f t="shared" si="6"/>
        <v>1</v>
      </c>
      <c r="R34" s="53">
        <f t="shared" si="7"/>
        <v>1</v>
      </c>
      <c r="S34" s="53">
        <f t="shared" si="0"/>
        <v>1</v>
      </c>
      <c r="T34" s="53">
        <f t="shared" si="1"/>
        <v>1</v>
      </c>
      <c r="U34" s="53">
        <f t="shared" si="2"/>
        <v>1</v>
      </c>
      <c r="V34" s="53">
        <f t="shared" si="3"/>
        <v>1</v>
      </c>
      <c r="W34" s="53">
        <f t="shared" si="4"/>
        <v>1</v>
      </c>
      <c r="X34" s="53">
        <f t="shared" si="8"/>
        <v>7</v>
      </c>
      <c r="Y34" s="28" t="b">
        <f t="shared" si="9"/>
        <v>0</v>
      </c>
      <c r="Z34" s="28" t="b">
        <f t="shared" si="10"/>
        <v>1</v>
      </c>
      <c r="AA34" s="28" t="b">
        <f t="shared" si="11"/>
        <v>0</v>
      </c>
    </row>
    <row r="35" spans="1:27" x14ac:dyDescent="0.2">
      <c r="A35" s="24">
        <f>+'Master List'!B35</f>
        <v>33</v>
      </c>
      <c r="B35" s="25" t="str">
        <f>+'Master List'!C35</f>
        <v>Green Valley Water Treatment</v>
      </c>
      <c r="C35" s="25" t="str">
        <f>+'Master List'!D35</f>
        <v>Garage</v>
      </c>
      <c r="D35" s="24">
        <f>+'Master List'!E35</f>
        <v>4675</v>
      </c>
      <c r="E35" s="24" t="str">
        <f>+'Master List'!F35</f>
        <v>Green Valley Road</v>
      </c>
      <c r="F35" s="51"/>
      <c r="G35" s="26"/>
      <c r="H35" s="26"/>
      <c r="I35" s="26"/>
      <c r="J35" s="26"/>
      <c r="K35" s="26"/>
      <c r="L35" s="26"/>
      <c r="M35" s="26"/>
      <c r="N35" s="24"/>
      <c r="O35" s="25"/>
      <c r="Q35" s="53">
        <f t="shared" si="6"/>
        <v>1</v>
      </c>
      <c r="R35" s="53">
        <f t="shared" si="7"/>
        <v>1</v>
      </c>
      <c r="S35" s="53">
        <f t="shared" ref="S35:S66" si="12">IF(H35="All Working",0,1)</f>
        <v>1</v>
      </c>
      <c r="T35" s="53">
        <f t="shared" ref="T35:T66" si="13">IF(I35="All Working",0,1)</f>
        <v>1</v>
      </c>
      <c r="U35" s="53">
        <f t="shared" ref="U35:U66" si="14">IF(J35="All Working",0,1)</f>
        <v>1</v>
      </c>
      <c r="V35" s="53">
        <f t="shared" ref="V35:V66" si="15">IF(K35="All Working",0,1)</f>
        <v>1</v>
      </c>
      <c r="W35" s="53">
        <f t="shared" ref="W35:W66" si="16">IF(L35="All Working",0,1)</f>
        <v>1</v>
      </c>
      <c r="X35" s="53">
        <f t="shared" si="8"/>
        <v>7</v>
      </c>
      <c r="Y35" s="28" t="b">
        <f t="shared" si="9"/>
        <v>0</v>
      </c>
      <c r="Z35" s="28" t="b">
        <f t="shared" si="10"/>
        <v>1</v>
      </c>
      <c r="AA35" s="28" t="b">
        <f t="shared" si="11"/>
        <v>0</v>
      </c>
    </row>
    <row r="36" spans="1:27" x14ac:dyDescent="0.2">
      <c r="A36" s="24">
        <f>+'Master List'!B36</f>
        <v>34</v>
      </c>
      <c r="B36" s="25" t="str">
        <f>+'Master List'!C36</f>
        <v>Green Valley Water Treatment</v>
      </c>
      <c r="C36" s="25" t="str">
        <f>+'Master List'!D36</f>
        <v>Chlorine Bldg.</v>
      </c>
      <c r="D36" s="24">
        <f>+'Master List'!E36</f>
        <v>4675</v>
      </c>
      <c r="E36" s="24" t="str">
        <f>+'Master List'!F36</f>
        <v>Green Valley Road</v>
      </c>
      <c r="F36" s="51"/>
      <c r="G36" s="26"/>
      <c r="H36" s="26"/>
      <c r="I36" s="26"/>
      <c r="J36" s="26"/>
      <c r="K36" s="26"/>
      <c r="L36" s="26"/>
      <c r="M36" s="26"/>
      <c r="N36" s="24"/>
      <c r="O36" s="25"/>
      <c r="Q36" s="53">
        <f t="shared" si="6"/>
        <v>1</v>
      </c>
      <c r="R36" s="53">
        <f t="shared" si="7"/>
        <v>1</v>
      </c>
      <c r="S36" s="53">
        <f t="shared" si="12"/>
        <v>1</v>
      </c>
      <c r="T36" s="53">
        <f t="shared" si="13"/>
        <v>1</v>
      </c>
      <c r="U36" s="53">
        <f t="shared" si="14"/>
        <v>1</v>
      </c>
      <c r="V36" s="53">
        <f t="shared" si="15"/>
        <v>1</v>
      </c>
      <c r="W36" s="53">
        <f t="shared" si="16"/>
        <v>1</v>
      </c>
      <c r="X36" s="53">
        <f t="shared" si="8"/>
        <v>7</v>
      </c>
      <c r="Y36" s="28" t="b">
        <f t="shared" si="9"/>
        <v>0</v>
      </c>
      <c r="Z36" s="28" t="b">
        <f t="shared" si="10"/>
        <v>1</v>
      </c>
      <c r="AA36" s="28" t="b">
        <f t="shared" si="11"/>
        <v>0</v>
      </c>
    </row>
    <row r="37" spans="1:27" x14ac:dyDescent="0.2">
      <c r="A37" s="24">
        <f>+'Master List'!B37</f>
        <v>35</v>
      </c>
      <c r="B37" s="25" t="str">
        <f>+'Master List'!C37</f>
        <v>Green Valley Water Treatment</v>
      </c>
      <c r="C37" s="25" t="str">
        <f>+'Master List'!D37</f>
        <v>Water Treatment Facility</v>
      </c>
      <c r="D37" s="24">
        <f>+'Master List'!E37</f>
        <v>4675</v>
      </c>
      <c r="E37" s="24" t="str">
        <f>+'Master List'!F37</f>
        <v>Green Valley Road</v>
      </c>
      <c r="F37" s="51"/>
      <c r="G37" s="26"/>
      <c r="H37" s="26"/>
      <c r="I37" s="26"/>
      <c r="J37" s="26"/>
      <c r="K37" s="26"/>
      <c r="L37" s="26"/>
      <c r="M37" s="26"/>
      <c r="N37" s="24"/>
      <c r="O37" s="25"/>
      <c r="Q37" s="53">
        <f t="shared" si="6"/>
        <v>1</v>
      </c>
      <c r="R37" s="53">
        <f t="shared" si="7"/>
        <v>1</v>
      </c>
      <c r="S37" s="53">
        <f t="shared" si="12"/>
        <v>1</v>
      </c>
      <c r="T37" s="53">
        <f t="shared" si="13"/>
        <v>1</v>
      </c>
      <c r="U37" s="53">
        <f t="shared" si="14"/>
        <v>1</v>
      </c>
      <c r="V37" s="53">
        <f t="shared" si="15"/>
        <v>1</v>
      </c>
      <c r="W37" s="53">
        <f t="shared" si="16"/>
        <v>1</v>
      </c>
      <c r="X37" s="53">
        <f t="shared" si="8"/>
        <v>7</v>
      </c>
      <c r="Y37" s="28" t="b">
        <f t="shared" si="9"/>
        <v>0</v>
      </c>
      <c r="Z37" s="28" t="b">
        <f t="shared" si="10"/>
        <v>1</v>
      </c>
      <c r="AA37" s="28" t="b">
        <f t="shared" si="11"/>
        <v>0</v>
      </c>
    </row>
    <row r="38" spans="1:27" x14ac:dyDescent="0.2">
      <c r="A38" s="24">
        <f>+'Master List'!B38</f>
        <v>36</v>
      </c>
      <c r="B38" s="25" t="str">
        <f>+'Master List'!C38</f>
        <v>Green Valley Water Treatment</v>
      </c>
      <c r="C38" s="25" t="str">
        <f>+'Master List'!D38</f>
        <v>Water Tank</v>
      </c>
      <c r="D38" s="24">
        <f>+'Master List'!E38</f>
        <v>4675</v>
      </c>
      <c r="E38" s="24" t="str">
        <f>+'Master List'!F38</f>
        <v>Green Valley Road</v>
      </c>
      <c r="F38" s="51"/>
      <c r="G38" s="26"/>
      <c r="H38" s="26"/>
      <c r="I38" s="26"/>
      <c r="J38" s="26"/>
      <c r="K38" s="26"/>
      <c r="L38" s="26"/>
      <c r="M38" s="26"/>
      <c r="N38" s="24"/>
      <c r="O38" s="25"/>
      <c r="Q38" s="53">
        <f t="shared" si="6"/>
        <v>1</v>
      </c>
      <c r="R38" s="53">
        <f t="shared" si="7"/>
        <v>1</v>
      </c>
      <c r="S38" s="53">
        <f t="shared" si="12"/>
        <v>1</v>
      </c>
      <c r="T38" s="53">
        <f t="shared" si="13"/>
        <v>1</v>
      </c>
      <c r="U38" s="53">
        <f t="shared" si="14"/>
        <v>1</v>
      </c>
      <c r="V38" s="53">
        <f t="shared" si="15"/>
        <v>1</v>
      </c>
      <c r="W38" s="53">
        <f t="shared" si="16"/>
        <v>1</v>
      </c>
      <c r="X38" s="53">
        <f t="shared" si="8"/>
        <v>7</v>
      </c>
      <c r="Y38" s="28" t="b">
        <f t="shared" si="9"/>
        <v>0</v>
      </c>
      <c r="Z38" s="28" t="b">
        <f t="shared" si="10"/>
        <v>1</v>
      </c>
      <c r="AA38" s="28" t="b">
        <f t="shared" si="11"/>
        <v>0</v>
      </c>
    </row>
    <row r="39" spans="1:27" x14ac:dyDescent="0.2">
      <c r="A39" s="24">
        <f>+'Master List'!B39</f>
        <v>37</v>
      </c>
      <c r="B39" s="25" t="str">
        <f>+'Master List'!C39</f>
        <v>Green Valley Water Treatment</v>
      </c>
      <c r="C39" s="25" t="str">
        <f>+'Master List'!D39</f>
        <v>Control Bldg.</v>
      </c>
      <c r="D39" s="24">
        <f>+'Master List'!E39</f>
        <v>4675</v>
      </c>
      <c r="E39" s="24" t="str">
        <f>+'Master List'!F39</f>
        <v>Green Valley Road</v>
      </c>
      <c r="F39" s="51"/>
      <c r="G39" s="26"/>
      <c r="H39" s="26"/>
      <c r="I39" s="26"/>
      <c r="J39" s="26"/>
      <c r="K39" s="26"/>
      <c r="L39" s="26"/>
      <c r="M39" s="26"/>
      <c r="N39" s="24"/>
      <c r="O39" s="25"/>
      <c r="Q39" s="53">
        <f t="shared" si="6"/>
        <v>1</v>
      </c>
      <c r="R39" s="53">
        <f t="shared" si="7"/>
        <v>1</v>
      </c>
      <c r="S39" s="53">
        <f t="shared" si="12"/>
        <v>1</v>
      </c>
      <c r="T39" s="53">
        <f t="shared" si="13"/>
        <v>1</v>
      </c>
      <c r="U39" s="53">
        <f t="shared" si="14"/>
        <v>1</v>
      </c>
      <c r="V39" s="53">
        <f t="shared" si="15"/>
        <v>1</v>
      </c>
      <c r="W39" s="53">
        <f t="shared" si="16"/>
        <v>1</v>
      </c>
      <c r="X39" s="53">
        <f t="shared" si="8"/>
        <v>7</v>
      </c>
      <c r="Y39" s="28" t="b">
        <f t="shared" si="9"/>
        <v>0</v>
      </c>
      <c r="Z39" s="28" t="b">
        <f t="shared" si="10"/>
        <v>1</v>
      </c>
      <c r="AA39" s="28" t="b">
        <f t="shared" si="11"/>
        <v>0</v>
      </c>
    </row>
    <row r="40" spans="1:27" x14ac:dyDescent="0.2">
      <c r="A40" s="24">
        <f>+'Master List'!B40</f>
        <v>38</v>
      </c>
      <c r="B40" s="25" t="str">
        <f>+'Master List'!C40</f>
        <v>Green Valley Water Treatment</v>
      </c>
      <c r="C40" s="25" t="str">
        <f>+'Master List'!D40</f>
        <v>Clear Well</v>
      </c>
      <c r="D40" s="24">
        <f>+'Master List'!E40</f>
        <v>4675</v>
      </c>
      <c r="E40" s="24" t="str">
        <f>+'Master List'!F40</f>
        <v>Garden Valley Road</v>
      </c>
      <c r="F40" s="51"/>
      <c r="G40" s="26"/>
      <c r="H40" s="26"/>
      <c r="I40" s="26"/>
      <c r="J40" s="26"/>
      <c r="K40" s="26"/>
      <c r="L40" s="26"/>
      <c r="M40" s="26"/>
      <c r="N40" s="24"/>
      <c r="O40" s="25"/>
      <c r="Q40" s="53">
        <f t="shared" si="6"/>
        <v>1</v>
      </c>
      <c r="R40" s="53">
        <f t="shared" si="7"/>
        <v>1</v>
      </c>
      <c r="S40" s="53">
        <f t="shared" si="12"/>
        <v>1</v>
      </c>
      <c r="T40" s="53">
        <f t="shared" si="13"/>
        <v>1</v>
      </c>
      <c r="U40" s="53">
        <f t="shared" si="14"/>
        <v>1</v>
      </c>
      <c r="V40" s="53">
        <f t="shared" si="15"/>
        <v>1</v>
      </c>
      <c r="W40" s="53">
        <f t="shared" si="16"/>
        <v>1</v>
      </c>
      <c r="X40" s="53">
        <f t="shared" si="8"/>
        <v>7</v>
      </c>
      <c r="Y40" s="28" t="b">
        <f t="shared" si="9"/>
        <v>0</v>
      </c>
      <c r="Z40" s="28" t="b">
        <f t="shared" si="10"/>
        <v>1</v>
      </c>
      <c r="AA40" s="28" t="b">
        <f t="shared" si="11"/>
        <v>0</v>
      </c>
    </row>
    <row r="41" spans="1:27" x14ac:dyDescent="0.2">
      <c r="A41" s="24">
        <f>+'Master List'!B41</f>
        <v>39</v>
      </c>
      <c r="B41" s="25" t="str">
        <f>+'Master List'!C41</f>
        <v>Green Valley Water Treatment</v>
      </c>
      <c r="C41" s="25" t="str">
        <f>+'Master List'!D41</f>
        <v>Back Wash Basin</v>
      </c>
      <c r="D41" s="24">
        <f>+'Master List'!E41</f>
        <v>6955</v>
      </c>
      <c r="E41" s="24" t="str">
        <f>+'Master List'!F41</f>
        <v>Garden Valley Road</v>
      </c>
      <c r="F41" s="51"/>
      <c r="G41" s="26"/>
      <c r="H41" s="26"/>
      <c r="I41" s="26"/>
      <c r="J41" s="26"/>
      <c r="K41" s="26"/>
      <c r="L41" s="26"/>
      <c r="M41" s="26"/>
      <c r="N41" s="24"/>
      <c r="O41" s="25"/>
      <c r="Q41" s="53">
        <f t="shared" si="6"/>
        <v>1</v>
      </c>
      <c r="R41" s="53">
        <f t="shared" si="7"/>
        <v>1</v>
      </c>
      <c r="S41" s="53">
        <f t="shared" si="12"/>
        <v>1</v>
      </c>
      <c r="T41" s="53">
        <f t="shared" si="13"/>
        <v>1</v>
      </c>
      <c r="U41" s="53">
        <f t="shared" si="14"/>
        <v>1</v>
      </c>
      <c r="V41" s="53">
        <f t="shared" si="15"/>
        <v>1</v>
      </c>
      <c r="W41" s="53">
        <f t="shared" si="16"/>
        <v>1</v>
      </c>
      <c r="X41" s="53">
        <f t="shared" si="8"/>
        <v>7</v>
      </c>
      <c r="Y41" s="28" t="b">
        <f t="shared" si="9"/>
        <v>0</v>
      </c>
      <c r="Z41" s="28" t="b">
        <f t="shared" si="10"/>
        <v>1</v>
      </c>
      <c r="AA41" s="28" t="b">
        <f t="shared" si="11"/>
        <v>0</v>
      </c>
    </row>
    <row r="42" spans="1:27" x14ac:dyDescent="0.2">
      <c r="A42" s="24">
        <f>+'Master List'!B42</f>
        <v>40</v>
      </c>
      <c r="B42" s="25" t="str">
        <f>+'Master List'!C42</f>
        <v>Lake Curry/Garden Valley</v>
      </c>
      <c r="C42" s="25" t="str">
        <f>+'Master List'!D42</f>
        <v>Caretaker Home</v>
      </c>
      <c r="D42" s="24">
        <f>+'Master List'!E42</f>
        <v>6955</v>
      </c>
      <c r="E42" s="24" t="str">
        <f>+'Master List'!F42</f>
        <v>Garden Valley Road</v>
      </c>
      <c r="F42" s="51"/>
      <c r="G42" s="26"/>
      <c r="H42" s="26"/>
      <c r="I42" s="26"/>
      <c r="J42" s="26"/>
      <c r="K42" s="26"/>
      <c r="L42" s="26"/>
      <c r="M42" s="26"/>
      <c r="N42" s="24"/>
      <c r="O42" s="25"/>
      <c r="Q42" s="53">
        <f t="shared" si="6"/>
        <v>1</v>
      </c>
      <c r="R42" s="53">
        <f t="shared" si="7"/>
        <v>1</v>
      </c>
      <c r="S42" s="53">
        <f t="shared" si="12"/>
        <v>1</v>
      </c>
      <c r="T42" s="53">
        <f t="shared" si="13"/>
        <v>1</v>
      </c>
      <c r="U42" s="53">
        <f t="shared" si="14"/>
        <v>1</v>
      </c>
      <c r="V42" s="53">
        <f t="shared" si="15"/>
        <v>1</v>
      </c>
      <c r="W42" s="53">
        <f t="shared" si="16"/>
        <v>1</v>
      </c>
      <c r="X42" s="53">
        <f t="shared" si="8"/>
        <v>7</v>
      </c>
      <c r="Y42" s="28" t="b">
        <f t="shared" si="9"/>
        <v>0</v>
      </c>
      <c r="Z42" s="28" t="b">
        <f t="shared" si="10"/>
        <v>1</v>
      </c>
      <c r="AA42" s="28" t="b">
        <f t="shared" si="11"/>
        <v>0</v>
      </c>
    </row>
    <row r="43" spans="1:27" x14ac:dyDescent="0.2">
      <c r="A43" s="24">
        <f>+'Master List'!B43</f>
        <v>41</v>
      </c>
      <c r="B43" s="25" t="str">
        <f>+'Master List'!C43</f>
        <v>Lake Curry/Garden Valley</v>
      </c>
      <c r="C43" s="25" t="str">
        <f>+'Master List'!D43</f>
        <v>Garage</v>
      </c>
      <c r="D43" s="24">
        <f>+'Master List'!E43</f>
        <v>6955</v>
      </c>
      <c r="E43" s="24" t="str">
        <f>+'Master List'!F43</f>
        <v>Garden Valley Road</v>
      </c>
      <c r="F43" s="51"/>
      <c r="G43" s="26"/>
      <c r="H43" s="26"/>
      <c r="I43" s="26"/>
      <c r="J43" s="26"/>
      <c r="K43" s="26"/>
      <c r="L43" s="26"/>
      <c r="M43" s="26"/>
      <c r="N43" s="24"/>
      <c r="O43" s="25"/>
      <c r="Q43" s="53">
        <f t="shared" si="6"/>
        <v>1</v>
      </c>
      <c r="R43" s="53">
        <f t="shared" si="7"/>
        <v>1</v>
      </c>
      <c r="S43" s="53">
        <f t="shared" si="12"/>
        <v>1</v>
      </c>
      <c r="T43" s="53">
        <f t="shared" si="13"/>
        <v>1</v>
      </c>
      <c r="U43" s="53">
        <f t="shared" si="14"/>
        <v>1</v>
      </c>
      <c r="V43" s="53">
        <f t="shared" si="15"/>
        <v>1</v>
      </c>
      <c r="W43" s="53">
        <f t="shared" si="16"/>
        <v>1</v>
      </c>
      <c r="X43" s="53">
        <f t="shared" si="8"/>
        <v>7</v>
      </c>
      <c r="Y43" s="28" t="b">
        <f t="shared" si="9"/>
        <v>0</v>
      </c>
      <c r="Z43" s="28" t="b">
        <f t="shared" si="10"/>
        <v>1</v>
      </c>
      <c r="AA43" s="28" t="b">
        <f t="shared" si="11"/>
        <v>0</v>
      </c>
    </row>
    <row r="44" spans="1:27" x14ac:dyDescent="0.2">
      <c r="A44" s="24">
        <f>+'Master List'!B44</f>
        <v>42</v>
      </c>
      <c r="B44" s="25" t="str">
        <f>+'Master List'!C44</f>
        <v>Lake Curry/Garden Valley</v>
      </c>
      <c r="C44" s="25" t="str">
        <f>+'Master List'!D44</f>
        <v>Storage</v>
      </c>
      <c r="D44" s="24">
        <f>+'Master List'!E44</f>
        <v>6955</v>
      </c>
      <c r="E44" s="24" t="str">
        <f>+'Master List'!F44</f>
        <v>Garden Valley Road</v>
      </c>
      <c r="F44" s="51"/>
      <c r="G44" s="26"/>
      <c r="H44" s="26"/>
      <c r="I44" s="26"/>
      <c r="J44" s="26"/>
      <c r="K44" s="26"/>
      <c r="L44" s="26"/>
      <c r="M44" s="26"/>
      <c r="N44" s="24"/>
      <c r="O44" s="25"/>
      <c r="Q44" s="53">
        <f t="shared" si="6"/>
        <v>1</v>
      </c>
      <c r="R44" s="53">
        <f t="shared" si="7"/>
        <v>1</v>
      </c>
      <c r="S44" s="53">
        <f t="shared" si="12"/>
        <v>1</v>
      </c>
      <c r="T44" s="53">
        <f t="shared" si="13"/>
        <v>1</v>
      </c>
      <c r="U44" s="53">
        <f t="shared" si="14"/>
        <v>1</v>
      </c>
      <c r="V44" s="53">
        <f t="shared" si="15"/>
        <v>1</v>
      </c>
      <c r="W44" s="53">
        <f t="shared" si="16"/>
        <v>1</v>
      </c>
      <c r="X44" s="53">
        <f t="shared" si="8"/>
        <v>7</v>
      </c>
      <c r="Y44" s="28" t="b">
        <f t="shared" si="9"/>
        <v>0</v>
      </c>
      <c r="Z44" s="28" t="b">
        <f t="shared" si="10"/>
        <v>1</v>
      </c>
      <c r="AA44" s="28" t="b">
        <f t="shared" si="11"/>
        <v>0</v>
      </c>
    </row>
    <row r="45" spans="1:27" x14ac:dyDescent="0.2">
      <c r="A45" s="24">
        <f>+'Master List'!B45</f>
        <v>43</v>
      </c>
      <c r="B45" s="25" t="str">
        <f>+'Master List'!C45</f>
        <v>Lake Curry/Garden Valley</v>
      </c>
      <c r="C45" s="25" t="str">
        <f>+'Master List'!D45</f>
        <v>Filtration Bldg.</v>
      </c>
      <c r="D45" s="24">
        <f>+'Master List'!E45</f>
        <v>6955</v>
      </c>
      <c r="E45" s="24" t="str">
        <f>+'Master List'!F45</f>
        <v>Garden Valley Road</v>
      </c>
      <c r="F45" s="51"/>
      <c r="G45" s="26"/>
      <c r="H45" s="26"/>
      <c r="I45" s="26"/>
      <c r="J45" s="26"/>
      <c r="K45" s="26"/>
      <c r="L45" s="26"/>
      <c r="M45" s="26"/>
      <c r="N45" s="24"/>
      <c r="O45" s="25"/>
      <c r="Q45" s="53">
        <f t="shared" si="6"/>
        <v>1</v>
      </c>
      <c r="R45" s="53">
        <f t="shared" si="7"/>
        <v>1</v>
      </c>
      <c r="S45" s="53">
        <f t="shared" si="12"/>
        <v>1</v>
      </c>
      <c r="T45" s="53">
        <f t="shared" si="13"/>
        <v>1</v>
      </c>
      <c r="U45" s="53">
        <f t="shared" si="14"/>
        <v>1</v>
      </c>
      <c r="V45" s="53">
        <f t="shared" si="15"/>
        <v>1</v>
      </c>
      <c r="W45" s="53">
        <f t="shared" si="16"/>
        <v>1</v>
      </c>
      <c r="X45" s="53">
        <f t="shared" si="8"/>
        <v>7</v>
      </c>
      <c r="Y45" s="28" t="b">
        <f t="shared" si="9"/>
        <v>0</v>
      </c>
      <c r="Z45" s="28" t="b">
        <f t="shared" si="10"/>
        <v>1</v>
      </c>
      <c r="AA45" s="28" t="b">
        <f t="shared" si="11"/>
        <v>0</v>
      </c>
    </row>
    <row r="46" spans="1:27" x14ac:dyDescent="0.2">
      <c r="A46" s="24">
        <f>+'Master List'!B46</f>
        <v>44</v>
      </c>
      <c r="B46" s="25" t="str">
        <f>+'Master List'!C46</f>
        <v>Lake Curry/Garden Valley</v>
      </c>
      <c r="C46" s="25" t="str">
        <f>+'Master List'!D46</f>
        <v>Storage Bldg.</v>
      </c>
      <c r="D46" s="24">
        <f>+'Master List'!E46</f>
        <v>6955</v>
      </c>
      <c r="E46" s="24" t="str">
        <f>+'Master List'!F46</f>
        <v>Garden Valley Road</v>
      </c>
      <c r="F46" s="51"/>
      <c r="G46" s="26"/>
      <c r="H46" s="26"/>
      <c r="I46" s="26"/>
      <c r="J46" s="26"/>
      <c r="K46" s="26"/>
      <c r="L46" s="26"/>
      <c r="M46" s="26"/>
      <c r="N46" s="24"/>
      <c r="O46" s="25"/>
      <c r="Q46" s="53">
        <f t="shared" si="6"/>
        <v>1</v>
      </c>
      <c r="R46" s="53">
        <f t="shared" si="7"/>
        <v>1</v>
      </c>
      <c r="S46" s="53">
        <f t="shared" si="12"/>
        <v>1</v>
      </c>
      <c r="T46" s="53">
        <f t="shared" si="13"/>
        <v>1</v>
      </c>
      <c r="U46" s="53">
        <f t="shared" si="14"/>
        <v>1</v>
      </c>
      <c r="V46" s="53">
        <f t="shared" si="15"/>
        <v>1</v>
      </c>
      <c r="W46" s="53">
        <f t="shared" si="16"/>
        <v>1</v>
      </c>
      <c r="X46" s="53">
        <f t="shared" si="8"/>
        <v>7</v>
      </c>
      <c r="Y46" s="28" t="b">
        <f t="shared" si="9"/>
        <v>0</v>
      </c>
      <c r="Z46" s="28" t="b">
        <f t="shared" si="10"/>
        <v>1</v>
      </c>
      <c r="AA46" s="28" t="b">
        <f t="shared" si="11"/>
        <v>0</v>
      </c>
    </row>
    <row r="47" spans="1:27" x14ac:dyDescent="0.2">
      <c r="A47" s="24">
        <f>+'Master List'!B47</f>
        <v>45</v>
      </c>
      <c r="B47" s="25" t="str">
        <f>+'Master List'!C47</f>
        <v>Lake Curry/Garden Valley</v>
      </c>
      <c r="C47" s="25" t="str">
        <f>+'Master List'!D47</f>
        <v>Storage Bldg.</v>
      </c>
      <c r="D47" s="24">
        <f>+'Master List'!E47</f>
        <v>6955</v>
      </c>
      <c r="E47" s="24" t="str">
        <f>+'Master List'!F47</f>
        <v>Garden Valley Road</v>
      </c>
      <c r="F47" s="51"/>
      <c r="G47" s="26"/>
      <c r="H47" s="26"/>
      <c r="I47" s="26"/>
      <c r="J47" s="26"/>
      <c r="K47" s="26"/>
      <c r="L47" s="26"/>
      <c r="M47" s="26"/>
      <c r="N47" s="24"/>
      <c r="O47" s="25"/>
      <c r="Q47" s="53">
        <f t="shared" si="6"/>
        <v>1</v>
      </c>
      <c r="R47" s="53">
        <f t="shared" si="7"/>
        <v>1</v>
      </c>
      <c r="S47" s="53">
        <f t="shared" si="12"/>
        <v>1</v>
      </c>
      <c r="T47" s="53">
        <f t="shared" si="13"/>
        <v>1</v>
      </c>
      <c r="U47" s="53">
        <f t="shared" si="14"/>
        <v>1</v>
      </c>
      <c r="V47" s="53">
        <f t="shared" si="15"/>
        <v>1</v>
      </c>
      <c r="W47" s="53">
        <f t="shared" si="16"/>
        <v>1</v>
      </c>
      <c r="X47" s="53">
        <f t="shared" si="8"/>
        <v>7</v>
      </c>
      <c r="Y47" s="28" t="b">
        <f t="shared" si="9"/>
        <v>0</v>
      </c>
      <c r="Z47" s="28" t="b">
        <f t="shared" si="10"/>
        <v>1</v>
      </c>
      <c r="AA47" s="28" t="b">
        <f t="shared" si="11"/>
        <v>0</v>
      </c>
    </row>
    <row r="48" spans="1:27" x14ac:dyDescent="0.2">
      <c r="A48" s="24">
        <f>+'Master List'!B48</f>
        <v>46</v>
      </c>
      <c r="B48" s="25" t="str">
        <f>+'Master List'!C48</f>
        <v>Lake Curry/Garden Valley</v>
      </c>
      <c r="C48" s="25" t="str">
        <f>+'Master List'!D48</f>
        <v>Storage Bldg.</v>
      </c>
      <c r="D48" s="24">
        <f>+'Master List'!E48</f>
        <v>6955</v>
      </c>
      <c r="E48" s="24" t="str">
        <f>+'Master List'!F48</f>
        <v>Garden Valley Road</v>
      </c>
      <c r="F48" s="51"/>
      <c r="G48" s="26"/>
      <c r="H48" s="26"/>
      <c r="I48" s="26"/>
      <c r="J48" s="26"/>
      <c r="K48" s="26"/>
      <c r="L48" s="26"/>
      <c r="M48" s="26"/>
      <c r="N48" s="24"/>
      <c r="O48" s="25"/>
      <c r="Q48" s="53">
        <f t="shared" si="6"/>
        <v>1</v>
      </c>
      <c r="R48" s="53">
        <f t="shared" si="7"/>
        <v>1</v>
      </c>
      <c r="S48" s="53">
        <f t="shared" si="12"/>
        <v>1</v>
      </c>
      <c r="T48" s="53">
        <f t="shared" si="13"/>
        <v>1</v>
      </c>
      <c r="U48" s="53">
        <f t="shared" si="14"/>
        <v>1</v>
      </c>
      <c r="V48" s="53">
        <f t="shared" si="15"/>
        <v>1</v>
      </c>
      <c r="W48" s="53">
        <f t="shared" si="16"/>
        <v>1</v>
      </c>
      <c r="X48" s="53">
        <f t="shared" si="8"/>
        <v>7</v>
      </c>
      <c r="Y48" s="28" t="b">
        <f t="shared" si="9"/>
        <v>0</v>
      </c>
      <c r="Z48" s="28" t="b">
        <f t="shared" si="10"/>
        <v>1</v>
      </c>
      <c r="AA48" s="28" t="b">
        <f t="shared" si="11"/>
        <v>0</v>
      </c>
    </row>
    <row r="49" spans="1:27" x14ac:dyDescent="0.2">
      <c r="A49" s="24">
        <f>+'Master List'!B49</f>
        <v>47</v>
      </c>
      <c r="B49" s="25" t="str">
        <f>+'Master List'!C49</f>
        <v>Lake Curry/Garden Valley</v>
      </c>
      <c r="C49" s="25" t="str">
        <f>+'Master List'!D49</f>
        <v>Bluestone Shed</v>
      </c>
      <c r="D49" s="24">
        <f>+'Master List'!E49</f>
        <v>6955</v>
      </c>
      <c r="E49" s="24" t="str">
        <f>+'Master List'!F49</f>
        <v>Garden Valley Road</v>
      </c>
      <c r="F49" s="51"/>
      <c r="G49" s="26"/>
      <c r="H49" s="26"/>
      <c r="I49" s="26"/>
      <c r="J49" s="26"/>
      <c r="K49" s="26"/>
      <c r="L49" s="26"/>
      <c r="M49" s="26"/>
      <c r="N49" s="24"/>
      <c r="O49" s="25"/>
      <c r="Q49" s="53">
        <f t="shared" si="6"/>
        <v>1</v>
      </c>
      <c r="R49" s="53">
        <f t="shared" si="7"/>
        <v>1</v>
      </c>
      <c r="S49" s="53">
        <f t="shared" si="12"/>
        <v>1</v>
      </c>
      <c r="T49" s="53">
        <f t="shared" si="13"/>
        <v>1</v>
      </c>
      <c r="U49" s="53">
        <f t="shared" si="14"/>
        <v>1</v>
      </c>
      <c r="V49" s="53">
        <f t="shared" si="15"/>
        <v>1</v>
      </c>
      <c r="W49" s="53">
        <f t="shared" si="16"/>
        <v>1</v>
      </c>
      <c r="X49" s="53">
        <f t="shared" si="8"/>
        <v>7</v>
      </c>
      <c r="Y49" s="28" t="b">
        <f t="shared" si="9"/>
        <v>0</v>
      </c>
      <c r="Z49" s="28" t="b">
        <f t="shared" si="10"/>
        <v>1</v>
      </c>
      <c r="AA49" s="28" t="b">
        <f t="shared" si="11"/>
        <v>0</v>
      </c>
    </row>
    <row r="50" spans="1:27" x14ac:dyDescent="0.2">
      <c r="A50" s="24">
        <f>+'Master List'!B50</f>
        <v>48</v>
      </c>
      <c r="B50" s="25" t="str">
        <f>+'Master List'!C50</f>
        <v>Lake Curry/Garden Valley</v>
      </c>
      <c r="C50" s="25" t="str">
        <f>+'Master List'!D50</f>
        <v>Water Tank</v>
      </c>
      <c r="D50" s="24">
        <f>+'Master List'!E50</f>
        <v>6955</v>
      </c>
      <c r="E50" s="24" t="str">
        <f>+'Master List'!F50</f>
        <v>Garden Valley Road</v>
      </c>
      <c r="F50" s="51"/>
      <c r="G50" s="26"/>
      <c r="H50" s="26"/>
      <c r="I50" s="26"/>
      <c r="J50" s="26"/>
      <c r="K50" s="26"/>
      <c r="L50" s="26"/>
      <c r="M50" s="26"/>
      <c r="N50" s="24"/>
      <c r="O50" s="25"/>
      <c r="Q50" s="53">
        <f t="shared" si="6"/>
        <v>1</v>
      </c>
      <c r="R50" s="53">
        <f t="shared" si="7"/>
        <v>1</v>
      </c>
      <c r="S50" s="53">
        <f t="shared" si="12"/>
        <v>1</v>
      </c>
      <c r="T50" s="53">
        <f t="shared" si="13"/>
        <v>1</v>
      </c>
      <c r="U50" s="53">
        <f t="shared" si="14"/>
        <v>1</v>
      </c>
      <c r="V50" s="53">
        <f t="shared" si="15"/>
        <v>1</v>
      </c>
      <c r="W50" s="53">
        <f t="shared" si="16"/>
        <v>1</v>
      </c>
      <c r="X50" s="53">
        <f t="shared" si="8"/>
        <v>7</v>
      </c>
      <c r="Y50" s="28" t="b">
        <f t="shared" si="9"/>
        <v>0</v>
      </c>
      <c r="Z50" s="28" t="b">
        <f t="shared" si="10"/>
        <v>1</v>
      </c>
      <c r="AA50" s="28" t="b">
        <f t="shared" si="11"/>
        <v>0</v>
      </c>
    </row>
    <row r="51" spans="1:27" x14ac:dyDescent="0.2">
      <c r="A51" s="24">
        <f>+'Master List'!B51</f>
        <v>49</v>
      </c>
      <c r="B51" s="25" t="str">
        <f>+'Master List'!C51</f>
        <v>Swansee</v>
      </c>
      <c r="C51" s="25" t="str">
        <f>+'Master List'!D51</f>
        <v>Valve House</v>
      </c>
      <c r="D51" s="24">
        <f>+'Master List'!E51</f>
        <v>1</v>
      </c>
      <c r="E51" s="24" t="str">
        <f>+'Master List'!F51</f>
        <v>Swansee Dam Road</v>
      </c>
      <c r="F51" s="51"/>
      <c r="G51" s="26"/>
      <c r="H51" s="26"/>
      <c r="I51" s="26"/>
      <c r="J51" s="26"/>
      <c r="K51" s="26"/>
      <c r="L51" s="26"/>
      <c r="M51" s="26"/>
      <c r="N51" s="24"/>
      <c r="O51" s="25"/>
      <c r="Q51" s="53">
        <f t="shared" si="6"/>
        <v>1</v>
      </c>
      <c r="R51" s="53">
        <f t="shared" si="7"/>
        <v>1</v>
      </c>
      <c r="S51" s="53">
        <f t="shared" si="12"/>
        <v>1</v>
      </c>
      <c r="T51" s="53">
        <f t="shared" si="13"/>
        <v>1</v>
      </c>
      <c r="U51" s="53">
        <f t="shared" si="14"/>
        <v>1</v>
      </c>
      <c r="V51" s="53">
        <f t="shared" si="15"/>
        <v>1</v>
      </c>
      <c r="W51" s="53">
        <f t="shared" si="16"/>
        <v>1</v>
      </c>
      <c r="X51" s="53">
        <f t="shared" si="8"/>
        <v>7</v>
      </c>
      <c r="Y51" s="28" t="b">
        <f t="shared" si="9"/>
        <v>0</v>
      </c>
      <c r="Z51" s="28" t="b">
        <f t="shared" si="10"/>
        <v>1</v>
      </c>
      <c r="AA51" s="28" t="b">
        <f t="shared" si="11"/>
        <v>0</v>
      </c>
    </row>
    <row r="52" spans="1:27" x14ac:dyDescent="0.2">
      <c r="A52" s="24">
        <f>+'Master List'!B52</f>
        <v>50</v>
      </c>
      <c r="B52" s="25" t="str">
        <f>+'Master List'!C52</f>
        <v>Swansee</v>
      </c>
      <c r="C52" s="25" t="str">
        <f>+'Master List'!D52</f>
        <v>Pump Station</v>
      </c>
      <c r="D52" s="24">
        <f>+'Master List'!E52</f>
        <v>1</v>
      </c>
      <c r="E52" s="24" t="str">
        <f>+'Master List'!F52</f>
        <v>Swansee Dam Road</v>
      </c>
      <c r="F52" s="51"/>
      <c r="G52" s="26"/>
      <c r="H52" s="26"/>
      <c r="I52" s="26"/>
      <c r="J52" s="26"/>
      <c r="K52" s="26"/>
      <c r="L52" s="26"/>
      <c r="M52" s="26"/>
      <c r="N52" s="24"/>
      <c r="O52" s="25"/>
      <c r="Q52" s="53">
        <f t="shared" si="6"/>
        <v>1</v>
      </c>
      <c r="R52" s="53">
        <f t="shared" si="7"/>
        <v>1</v>
      </c>
      <c r="S52" s="53">
        <f t="shared" si="12"/>
        <v>1</v>
      </c>
      <c r="T52" s="53">
        <f t="shared" si="13"/>
        <v>1</v>
      </c>
      <c r="U52" s="53">
        <f t="shared" si="14"/>
        <v>1</v>
      </c>
      <c r="V52" s="53">
        <f t="shared" si="15"/>
        <v>1</v>
      </c>
      <c r="W52" s="53">
        <f t="shared" si="16"/>
        <v>1</v>
      </c>
      <c r="X52" s="53">
        <f t="shared" si="8"/>
        <v>7</v>
      </c>
      <c r="Y52" s="28" t="b">
        <f t="shared" si="9"/>
        <v>0</v>
      </c>
      <c r="Z52" s="28" t="b">
        <f t="shared" si="10"/>
        <v>1</v>
      </c>
      <c r="AA52" s="28" t="b">
        <f t="shared" si="11"/>
        <v>0</v>
      </c>
    </row>
    <row r="53" spans="1:27" x14ac:dyDescent="0.2">
      <c r="A53" s="24">
        <f>+'Master List'!B53</f>
        <v>51</v>
      </c>
      <c r="B53" s="25" t="str">
        <f>+'Master List'!C53</f>
        <v>Swansee</v>
      </c>
      <c r="C53" s="25" t="str">
        <f>+'Master List'!D53</f>
        <v>Chlorine Bldg.</v>
      </c>
      <c r="D53" s="24">
        <f>+'Master List'!E53</f>
        <v>1</v>
      </c>
      <c r="E53" s="24" t="str">
        <f>+'Master List'!F53</f>
        <v>Swansee Dam Road</v>
      </c>
      <c r="F53" s="51"/>
      <c r="G53" s="26"/>
      <c r="H53" s="26"/>
      <c r="I53" s="26"/>
      <c r="J53" s="26"/>
      <c r="K53" s="26"/>
      <c r="L53" s="26"/>
      <c r="M53" s="26"/>
      <c r="N53" s="24"/>
      <c r="O53" s="25"/>
      <c r="Q53" s="53">
        <f t="shared" si="6"/>
        <v>1</v>
      </c>
      <c r="R53" s="53">
        <f t="shared" si="7"/>
        <v>1</v>
      </c>
      <c r="S53" s="53">
        <f t="shared" si="12"/>
        <v>1</v>
      </c>
      <c r="T53" s="53">
        <f t="shared" si="13"/>
        <v>1</v>
      </c>
      <c r="U53" s="53">
        <f t="shared" si="14"/>
        <v>1</v>
      </c>
      <c r="V53" s="53">
        <f t="shared" si="15"/>
        <v>1</v>
      </c>
      <c r="W53" s="53">
        <f t="shared" si="16"/>
        <v>1</v>
      </c>
      <c r="X53" s="53">
        <f t="shared" si="8"/>
        <v>7</v>
      </c>
      <c r="Y53" s="28" t="b">
        <f t="shared" si="9"/>
        <v>0</v>
      </c>
      <c r="Z53" s="28" t="b">
        <f t="shared" si="10"/>
        <v>1</v>
      </c>
      <c r="AA53" s="28" t="b">
        <f t="shared" si="11"/>
        <v>0</v>
      </c>
    </row>
    <row r="54" spans="1:27" x14ac:dyDescent="0.2">
      <c r="A54" s="24">
        <f>+'Master List'!B54</f>
        <v>52</v>
      </c>
      <c r="B54" s="25" t="str">
        <f>+'Master List'!C54</f>
        <v>Swansee</v>
      </c>
      <c r="C54" s="25" t="str">
        <f>+'Master List'!D54</f>
        <v>Caretaker Home</v>
      </c>
      <c r="D54" s="24">
        <f>+'Master List'!E54</f>
        <v>1</v>
      </c>
      <c r="E54" s="24" t="str">
        <f>+'Master List'!F54</f>
        <v>Swansee Dam Road</v>
      </c>
      <c r="F54" s="51"/>
      <c r="G54" s="26"/>
      <c r="H54" s="26"/>
      <c r="I54" s="26"/>
      <c r="J54" s="26"/>
      <c r="K54" s="26"/>
      <c r="L54" s="26"/>
      <c r="M54" s="26"/>
      <c r="N54" s="24"/>
      <c r="O54" s="25"/>
      <c r="Q54" s="53">
        <f t="shared" si="6"/>
        <v>1</v>
      </c>
      <c r="R54" s="53">
        <f t="shared" si="7"/>
        <v>1</v>
      </c>
      <c r="S54" s="53">
        <f t="shared" si="12"/>
        <v>1</v>
      </c>
      <c r="T54" s="53">
        <f t="shared" si="13"/>
        <v>1</v>
      </c>
      <c r="U54" s="53">
        <f t="shared" si="14"/>
        <v>1</v>
      </c>
      <c r="V54" s="53">
        <f t="shared" si="15"/>
        <v>1</v>
      </c>
      <c r="W54" s="53">
        <f t="shared" si="16"/>
        <v>1</v>
      </c>
      <c r="X54" s="53">
        <f t="shared" si="8"/>
        <v>7</v>
      </c>
      <c r="Y54" s="28" t="b">
        <f t="shared" si="9"/>
        <v>0</v>
      </c>
      <c r="Z54" s="28" t="b">
        <f t="shared" si="10"/>
        <v>1</v>
      </c>
      <c r="AA54" s="28" t="b">
        <f t="shared" si="11"/>
        <v>0</v>
      </c>
    </row>
    <row r="55" spans="1:27" x14ac:dyDescent="0.2">
      <c r="A55" s="24">
        <f>+'Master List'!B55</f>
        <v>53</v>
      </c>
      <c r="B55" s="25" t="str">
        <f>+'Master List'!C55</f>
        <v>Swansee</v>
      </c>
      <c r="C55" s="25" t="str">
        <f>+'Master List'!D55</f>
        <v>Chlorine Generation Bldg.</v>
      </c>
      <c r="D55" s="24">
        <f>+'Master List'!E55</f>
        <v>1</v>
      </c>
      <c r="E55" s="24" t="str">
        <f>+'Master List'!F55</f>
        <v>Swansee Dam Road</v>
      </c>
      <c r="F55" s="51"/>
      <c r="G55" s="26"/>
      <c r="H55" s="26"/>
      <c r="I55" s="26"/>
      <c r="J55" s="26"/>
      <c r="K55" s="26"/>
      <c r="L55" s="26"/>
      <c r="M55" s="26"/>
      <c r="N55" s="24"/>
      <c r="O55" s="25"/>
      <c r="Q55" s="53">
        <f t="shared" si="6"/>
        <v>1</v>
      </c>
      <c r="R55" s="53">
        <f t="shared" si="7"/>
        <v>1</v>
      </c>
      <c r="S55" s="53">
        <f t="shared" si="12"/>
        <v>1</v>
      </c>
      <c r="T55" s="53">
        <f t="shared" si="13"/>
        <v>1</v>
      </c>
      <c r="U55" s="53">
        <f t="shared" si="14"/>
        <v>1</v>
      </c>
      <c r="V55" s="53">
        <f t="shared" si="15"/>
        <v>1</v>
      </c>
      <c r="W55" s="53">
        <f t="shared" si="16"/>
        <v>1</v>
      </c>
      <c r="X55" s="53">
        <f t="shared" si="8"/>
        <v>7</v>
      </c>
      <c r="Y55" s="28" t="b">
        <f t="shared" si="9"/>
        <v>0</v>
      </c>
      <c r="Z55" s="28" t="b">
        <f t="shared" si="10"/>
        <v>1</v>
      </c>
      <c r="AA55" s="28" t="b">
        <f t="shared" si="11"/>
        <v>0</v>
      </c>
    </row>
    <row r="56" spans="1:27" x14ac:dyDescent="0.2">
      <c r="A56" s="24">
        <f>+'Master List'!B56</f>
        <v>54</v>
      </c>
      <c r="B56" s="25" t="str">
        <f>+'Master List'!C56</f>
        <v>Swansee</v>
      </c>
      <c r="C56" s="25" t="str">
        <f>+'Master List'!D56</f>
        <v>Weir Building</v>
      </c>
      <c r="D56" s="24">
        <f>+'Master List'!E56</f>
        <v>1</v>
      </c>
      <c r="E56" s="24" t="str">
        <f>+'Master List'!F56</f>
        <v>Swansee Dam Road</v>
      </c>
      <c r="F56" s="51"/>
      <c r="G56" s="26"/>
      <c r="H56" s="26"/>
      <c r="I56" s="26"/>
      <c r="J56" s="26"/>
      <c r="K56" s="26"/>
      <c r="L56" s="26"/>
      <c r="M56" s="26"/>
      <c r="N56" s="24"/>
      <c r="O56" s="25"/>
      <c r="Q56" s="53">
        <f t="shared" si="6"/>
        <v>1</v>
      </c>
      <c r="R56" s="53">
        <f t="shared" si="7"/>
        <v>1</v>
      </c>
      <c r="S56" s="53">
        <f t="shared" si="12"/>
        <v>1</v>
      </c>
      <c r="T56" s="53">
        <f t="shared" si="13"/>
        <v>1</v>
      </c>
      <c r="U56" s="53">
        <f t="shared" si="14"/>
        <v>1</v>
      </c>
      <c r="V56" s="53">
        <f t="shared" si="15"/>
        <v>1</v>
      </c>
      <c r="W56" s="53">
        <f t="shared" si="16"/>
        <v>1</v>
      </c>
      <c r="X56" s="53">
        <f t="shared" si="8"/>
        <v>7</v>
      </c>
      <c r="Y56" s="28" t="b">
        <f t="shared" si="9"/>
        <v>0</v>
      </c>
      <c r="Z56" s="28" t="b">
        <f t="shared" si="10"/>
        <v>1</v>
      </c>
      <c r="AA56" s="28" t="b">
        <f t="shared" si="11"/>
        <v>0</v>
      </c>
    </row>
    <row r="57" spans="1:27" x14ac:dyDescent="0.2">
      <c r="A57" s="24">
        <f>+'Master List'!B57</f>
        <v>55</v>
      </c>
      <c r="B57" s="25" t="str">
        <f>+'Master List'!C57</f>
        <v>Swansee</v>
      </c>
      <c r="C57" s="25" t="str">
        <f>+'Master List'!D57</f>
        <v>Valve House</v>
      </c>
      <c r="D57" s="24">
        <f>+'Master List'!E57</f>
        <v>1</v>
      </c>
      <c r="E57" s="24" t="str">
        <f>+'Master List'!F57</f>
        <v>Swansee Dam Road</v>
      </c>
      <c r="F57" s="51"/>
      <c r="G57" s="26"/>
      <c r="H57" s="26"/>
      <c r="I57" s="26"/>
      <c r="J57" s="26"/>
      <c r="K57" s="26"/>
      <c r="L57" s="26"/>
      <c r="M57" s="26"/>
      <c r="N57" s="24"/>
      <c r="O57" s="25"/>
      <c r="Q57" s="53">
        <f t="shared" si="6"/>
        <v>1</v>
      </c>
      <c r="R57" s="53">
        <f t="shared" si="7"/>
        <v>1</v>
      </c>
      <c r="S57" s="53">
        <f t="shared" si="12"/>
        <v>1</v>
      </c>
      <c r="T57" s="53">
        <f t="shared" si="13"/>
        <v>1</v>
      </c>
      <c r="U57" s="53">
        <f t="shared" si="14"/>
        <v>1</v>
      </c>
      <c r="V57" s="53">
        <f t="shared" si="15"/>
        <v>1</v>
      </c>
      <c r="W57" s="53">
        <f t="shared" si="16"/>
        <v>1</v>
      </c>
      <c r="X57" s="53">
        <f t="shared" si="8"/>
        <v>7</v>
      </c>
      <c r="Y57" s="28" t="b">
        <f t="shared" si="9"/>
        <v>0</v>
      </c>
      <c r="Z57" s="28" t="b">
        <f t="shared" si="10"/>
        <v>1</v>
      </c>
      <c r="AA57" s="28" t="b">
        <f t="shared" si="11"/>
        <v>0</v>
      </c>
    </row>
    <row r="58" spans="1:27" x14ac:dyDescent="0.2">
      <c r="A58" s="24">
        <f>+'Master List'!B58</f>
        <v>56</v>
      </c>
      <c r="B58" s="25" t="str">
        <f>+'Master List'!C58</f>
        <v>Swansee</v>
      </c>
      <c r="C58" s="25" t="str">
        <f>+'Master List'!D58</f>
        <v xml:space="preserve">Reservoir </v>
      </c>
      <c r="D58" s="24">
        <f>+'Master List'!E58</f>
        <v>1</v>
      </c>
      <c r="E58" s="24" t="str">
        <f>+'Master List'!F58</f>
        <v>Swansee Dam Road</v>
      </c>
      <c r="F58" s="51"/>
      <c r="G58" s="26"/>
      <c r="H58" s="26"/>
      <c r="I58" s="26"/>
      <c r="J58" s="26"/>
      <c r="K58" s="26"/>
      <c r="L58" s="26"/>
      <c r="M58" s="26"/>
      <c r="N58" s="24"/>
      <c r="O58" s="25"/>
      <c r="Q58" s="53">
        <f t="shared" si="6"/>
        <v>1</v>
      </c>
      <c r="R58" s="53">
        <f t="shared" si="7"/>
        <v>1</v>
      </c>
      <c r="S58" s="53">
        <f t="shared" si="12"/>
        <v>1</v>
      </c>
      <c r="T58" s="53">
        <f t="shared" si="13"/>
        <v>1</v>
      </c>
      <c r="U58" s="53">
        <f t="shared" si="14"/>
        <v>1</v>
      </c>
      <c r="V58" s="53">
        <f t="shared" si="15"/>
        <v>1</v>
      </c>
      <c r="W58" s="53">
        <f t="shared" si="16"/>
        <v>1</v>
      </c>
      <c r="X58" s="53">
        <f t="shared" si="8"/>
        <v>7</v>
      </c>
      <c r="Y58" s="28" t="b">
        <f t="shared" si="9"/>
        <v>0</v>
      </c>
      <c r="Z58" s="28" t="b">
        <f t="shared" si="10"/>
        <v>1</v>
      </c>
      <c r="AA58" s="28" t="b">
        <f t="shared" si="11"/>
        <v>0</v>
      </c>
    </row>
    <row r="59" spans="1:27" x14ac:dyDescent="0.2">
      <c r="A59" s="24">
        <f>+'Master List'!B59</f>
        <v>57</v>
      </c>
      <c r="B59" s="25" t="str">
        <f>+'Master List'!C59</f>
        <v>Cordelia Reservoir</v>
      </c>
      <c r="C59" s="25" t="str">
        <f>+'Master List'!D59</f>
        <v>Pump Station</v>
      </c>
      <c r="D59" s="24">
        <f>+'Master List'!E59</f>
        <v>0</v>
      </c>
      <c r="E59" s="24" t="str">
        <f>+'Master List'!F59</f>
        <v>McGary &amp; Red Top</v>
      </c>
      <c r="F59" s="51"/>
      <c r="G59" s="26"/>
      <c r="H59" s="26"/>
      <c r="I59" s="26"/>
      <c r="J59" s="26"/>
      <c r="K59" s="26"/>
      <c r="L59" s="26"/>
      <c r="M59" s="26"/>
      <c r="N59" s="24"/>
      <c r="O59" s="25"/>
      <c r="Q59" s="53">
        <f t="shared" si="6"/>
        <v>1</v>
      </c>
      <c r="R59" s="53">
        <f t="shared" si="7"/>
        <v>1</v>
      </c>
      <c r="S59" s="53">
        <f t="shared" si="12"/>
        <v>1</v>
      </c>
      <c r="T59" s="53">
        <f t="shared" si="13"/>
        <v>1</v>
      </c>
      <c r="U59" s="53">
        <f t="shared" si="14"/>
        <v>1</v>
      </c>
      <c r="V59" s="53">
        <f t="shared" si="15"/>
        <v>1</v>
      </c>
      <c r="W59" s="53">
        <f t="shared" si="16"/>
        <v>1</v>
      </c>
      <c r="X59" s="53">
        <f t="shared" si="8"/>
        <v>7</v>
      </c>
      <c r="Y59" s="28" t="b">
        <f t="shared" si="9"/>
        <v>0</v>
      </c>
      <c r="Z59" s="28" t="b">
        <f t="shared" si="10"/>
        <v>1</v>
      </c>
      <c r="AA59" s="28" t="b">
        <f t="shared" si="11"/>
        <v>0</v>
      </c>
    </row>
    <row r="60" spans="1:27" x14ac:dyDescent="0.2">
      <c r="A60" s="24">
        <f>+'Master List'!B60</f>
        <v>58</v>
      </c>
      <c r="B60" s="25" t="str">
        <f>+'Master List'!C60</f>
        <v>Cordelia Reservoir</v>
      </c>
      <c r="C60" s="25" t="str">
        <f>+'Master List'!D60</f>
        <v>Pump Station</v>
      </c>
      <c r="D60" s="24">
        <f>+'Master List'!E60</f>
        <v>0</v>
      </c>
      <c r="E60" s="24" t="str">
        <f>+'Master List'!F60</f>
        <v>McGary &amp; Red Top</v>
      </c>
      <c r="F60" s="51"/>
      <c r="G60" s="26"/>
      <c r="H60" s="26"/>
      <c r="I60" s="26"/>
      <c r="J60" s="26"/>
      <c r="K60" s="26"/>
      <c r="L60" s="26"/>
      <c r="M60" s="26"/>
      <c r="N60" s="24"/>
      <c r="O60" s="25"/>
      <c r="Q60" s="53">
        <f t="shared" si="6"/>
        <v>1</v>
      </c>
      <c r="R60" s="53">
        <f t="shared" si="7"/>
        <v>1</v>
      </c>
      <c r="S60" s="53">
        <f t="shared" si="12"/>
        <v>1</v>
      </c>
      <c r="T60" s="53">
        <f t="shared" si="13"/>
        <v>1</v>
      </c>
      <c r="U60" s="53">
        <f t="shared" si="14"/>
        <v>1</v>
      </c>
      <c r="V60" s="53">
        <f t="shared" si="15"/>
        <v>1</v>
      </c>
      <c r="W60" s="53">
        <f t="shared" si="16"/>
        <v>1</v>
      </c>
      <c r="X60" s="53">
        <f t="shared" si="8"/>
        <v>7</v>
      </c>
      <c r="Y60" s="28" t="b">
        <f t="shared" si="9"/>
        <v>0</v>
      </c>
      <c r="Z60" s="28" t="b">
        <f t="shared" si="10"/>
        <v>1</v>
      </c>
      <c r="AA60" s="28" t="b">
        <f t="shared" si="11"/>
        <v>0</v>
      </c>
    </row>
    <row r="61" spans="1:27" x14ac:dyDescent="0.2">
      <c r="A61" s="24">
        <f>+'Master List'!B61</f>
        <v>59</v>
      </c>
      <c r="B61" s="25" t="str">
        <f>+'Master List'!C61</f>
        <v>Cordelia Reservoir</v>
      </c>
      <c r="C61" s="25" t="str">
        <f>+'Master List'!D61</f>
        <v>Electric Sub-Station</v>
      </c>
      <c r="D61" s="24">
        <f>+'Master List'!E61</f>
        <v>0</v>
      </c>
      <c r="E61" s="24" t="str">
        <f>+'Master List'!F61</f>
        <v>McGary &amp; Red Top</v>
      </c>
      <c r="F61" s="51"/>
      <c r="G61" s="26"/>
      <c r="H61" s="26"/>
      <c r="I61" s="26"/>
      <c r="J61" s="26"/>
      <c r="K61" s="26"/>
      <c r="L61" s="26"/>
      <c r="M61" s="26"/>
      <c r="N61" s="24"/>
      <c r="O61" s="25"/>
      <c r="Q61" s="53">
        <f t="shared" si="6"/>
        <v>1</v>
      </c>
      <c r="R61" s="53">
        <f t="shared" si="7"/>
        <v>1</v>
      </c>
      <c r="S61" s="53">
        <f t="shared" si="12"/>
        <v>1</v>
      </c>
      <c r="T61" s="53">
        <f t="shared" si="13"/>
        <v>1</v>
      </c>
      <c r="U61" s="53">
        <f t="shared" si="14"/>
        <v>1</v>
      </c>
      <c r="V61" s="53">
        <f t="shared" si="15"/>
        <v>1</v>
      </c>
      <c r="W61" s="53">
        <f t="shared" si="16"/>
        <v>1</v>
      </c>
      <c r="X61" s="53">
        <f t="shared" si="8"/>
        <v>7</v>
      </c>
      <c r="Y61" s="28" t="b">
        <f t="shared" si="9"/>
        <v>0</v>
      </c>
      <c r="Z61" s="28" t="b">
        <f t="shared" si="10"/>
        <v>1</v>
      </c>
      <c r="AA61" s="28" t="b">
        <f t="shared" si="11"/>
        <v>0</v>
      </c>
    </row>
    <row r="62" spans="1:27" x14ac:dyDescent="0.2">
      <c r="A62" s="24">
        <f>+'Master List'!B62</f>
        <v>60</v>
      </c>
      <c r="B62" s="25" t="str">
        <f>+'Master List'!C62</f>
        <v>Cordelia Reservoir</v>
      </c>
      <c r="C62" s="25" t="str">
        <f>+'Master List'!D62</f>
        <v xml:space="preserve">Reservoir </v>
      </c>
      <c r="D62" s="24">
        <f>+'Master List'!E62</f>
        <v>0</v>
      </c>
      <c r="E62" s="24" t="str">
        <f>+'Master List'!F62</f>
        <v>McGary &amp; Red Top</v>
      </c>
      <c r="F62" s="51"/>
      <c r="G62" s="26"/>
      <c r="H62" s="26"/>
      <c r="I62" s="26"/>
      <c r="J62" s="26"/>
      <c r="K62" s="26"/>
      <c r="L62" s="26"/>
      <c r="M62" s="26"/>
      <c r="N62" s="24"/>
      <c r="O62" s="25"/>
      <c r="Q62" s="53">
        <f t="shared" si="6"/>
        <v>1</v>
      </c>
      <c r="R62" s="53">
        <f t="shared" si="7"/>
        <v>1</v>
      </c>
      <c r="S62" s="53">
        <f t="shared" si="12"/>
        <v>1</v>
      </c>
      <c r="T62" s="53">
        <f t="shared" si="13"/>
        <v>1</v>
      </c>
      <c r="U62" s="53">
        <f t="shared" si="14"/>
        <v>1</v>
      </c>
      <c r="V62" s="53">
        <f t="shared" si="15"/>
        <v>1</v>
      </c>
      <c r="W62" s="53">
        <f t="shared" si="16"/>
        <v>1</v>
      </c>
      <c r="X62" s="53">
        <f t="shared" si="8"/>
        <v>7</v>
      </c>
      <c r="Y62" s="28" t="b">
        <f t="shared" si="9"/>
        <v>0</v>
      </c>
      <c r="Z62" s="28" t="b">
        <f t="shared" si="10"/>
        <v>1</v>
      </c>
      <c r="AA62" s="28" t="b">
        <f t="shared" si="11"/>
        <v>0</v>
      </c>
    </row>
    <row r="63" spans="1:27" x14ac:dyDescent="0.2">
      <c r="A63" s="24">
        <f>+'Master List'!B63</f>
        <v>61</v>
      </c>
      <c r="B63" s="25" t="str">
        <f>+'Master List'!C63</f>
        <v>Burnham Street Pump Station</v>
      </c>
      <c r="C63" s="25" t="str">
        <f>+'Master List'!D63</f>
        <v>Pump Station</v>
      </c>
      <c r="D63" s="24">
        <f>+'Master List'!E63</f>
        <v>0</v>
      </c>
      <c r="E63" s="24" t="str">
        <f>+'Master List'!F63</f>
        <v>Burnham &amp; Harrier</v>
      </c>
      <c r="F63" s="51"/>
      <c r="G63" s="26"/>
      <c r="H63" s="26"/>
      <c r="I63" s="26"/>
      <c r="J63" s="26"/>
      <c r="K63" s="26"/>
      <c r="L63" s="26"/>
      <c r="M63" s="26"/>
      <c r="N63" s="24"/>
      <c r="O63" s="25"/>
      <c r="Q63" s="53">
        <f t="shared" si="6"/>
        <v>1</v>
      </c>
      <c r="R63" s="53">
        <f t="shared" si="7"/>
        <v>1</v>
      </c>
      <c r="S63" s="53">
        <f t="shared" si="12"/>
        <v>1</v>
      </c>
      <c r="T63" s="53">
        <f t="shared" si="13"/>
        <v>1</v>
      </c>
      <c r="U63" s="53">
        <f t="shared" si="14"/>
        <v>1</v>
      </c>
      <c r="V63" s="53">
        <f t="shared" si="15"/>
        <v>1</v>
      </c>
      <c r="W63" s="53">
        <f t="shared" si="16"/>
        <v>1</v>
      </c>
      <c r="X63" s="53">
        <f t="shared" si="8"/>
        <v>7</v>
      </c>
      <c r="Y63" s="28" t="b">
        <f t="shared" si="9"/>
        <v>0</v>
      </c>
      <c r="Z63" s="28" t="b">
        <f t="shared" si="10"/>
        <v>1</v>
      </c>
      <c r="AA63" s="28" t="b">
        <f t="shared" si="11"/>
        <v>0</v>
      </c>
    </row>
    <row r="64" spans="1:27" x14ac:dyDescent="0.2">
      <c r="A64" s="24">
        <f>+'Master List'!B64</f>
        <v>62</v>
      </c>
      <c r="B64" s="25" t="str">
        <f>+'Master List'!C64</f>
        <v>Burnham Street Pump Station</v>
      </c>
      <c r="C64" s="25" t="str">
        <f>+'Master List'!D64</f>
        <v>Water Tank</v>
      </c>
      <c r="D64" s="24">
        <f>+'Master List'!E64</f>
        <v>0</v>
      </c>
      <c r="E64" s="24" t="str">
        <f>+'Master List'!F64</f>
        <v>Burnham &amp; Harrier</v>
      </c>
      <c r="F64" s="51"/>
      <c r="G64" s="26"/>
      <c r="H64" s="26"/>
      <c r="I64" s="26"/>
      <c r="J64" s="26"/>
      <c r="K64" s="26"/>
      <c r="L64" s="26"/>
      <c r="M64" s="26"/>
      <c r="N64" s="24"/>
      <c r="O64" s="25"/>
      <c r="Q64" s="53">
        <f t="shared" si="6"/>
        <v>1</v>
      </c>
      <c r="R64" s="53">
        <f t="shared" si="7"/>
        <v>1</v>
      </c>
      <c r="S64" s="53">
        <f t="shared" si="12"/>
        <v>1</v>
      </c>
      <c r="T64" s="53">
        <f t="shared" si="13"/>
        <v>1</v>
      </c>
      <c r="U64" s="53">
        <f t="shared" si="14"/>
        <v>1</v>
      </c>
      <c r="V64" s="53">
        <f t="shared" si="15"/>
        <v>1</v>
      </c>
      <c r="W64" s="53">
        <f t="shared" si="16"/>
        <v>1</v>
      </c>
      <c r="X64" s="53">
        <f t="shared" si="8"/>
        <v>7</v>
      </c>
      <c r="Y64" s="28" t="b">
        <f t="shared" si="9"/>
        <v>0</v>
      </c>
      <c r="Z64" s="28" t="b">
        <f t="shared" si="10"/>
        <v>1</v>
      </c>
      <c r="AA64" s="28" t="b">
        <f t="shared" si="11"/>
        <v>0</v>
      </c>
    </row>
    <row r="65" spans="1:27" x14ac:dyDescent="0.2">
      <c r="A65" s="24">
        <f>+'Master List'!B65</f>
        <v>63</v>
      </c>
      <c r="B65" s="25" t="str">
        <f>+'Master List'!C65</f>
        <v>Carter Street Pump Station</v>
      </c>
      <c r="C65" s="25" t="str">
        <f>+'Master List'!D65</f>
        <v>Pump Station</v>
      </c>
      <c r="D65" s="24">
        <f>+'Master List'!E65</f>
        <v>401</v>
      </c>
      <c r="E65" s="24" t="str">
        <f>+'Master List'!F65</f>
        <v>Carter</v>
      </c>
      <c r="F65" s="51"/>
      <c r="G65" s="26"/>
      <c r="H65" s="26"/>
      <c r="I65" s="26"/>
      <c r="J65" s="26"/>
      <c r="K65" s="26"/>
      <c r="L65" s="26"/>
      <c r="M65" s="26"/>
      <c r="N65" s="24"/>
      <c r="O65" s="25"/>
      <c r="Q65" s="53">
        <f t="shared" si="6"/>
        <v>1</v>
      </c>
      <c r="R65" s="53">
        <f t="shared" si="7"/>
        <v>1</v>
      </c>
      <c r="S65" s="53">
        <f t="shared" si="12"/>
        <v>1</v>
      </c>
      <c r="T65" s="53">
        <f t="shared" si="13"/>
        <v>1</v>
      </c>
      <c r="U65" s="53">
        <f t="shared" si="14"/>
        <v>1</v>
      </c>
      <c r="V65" s="53">
        <f t="shared" si="15"/>
        <v>1</v>
      </c>
      <c r="W65" s="53">
        <f t="shared" si="16"/>
        <v>1</v>
      </c>
      <c r="X65" s="53">
        <f t="shared" si="8"/>
        <v>7</v>
      </c>
      <c r="Y65" s="28" t="b">
        <f t="shared" si="9"/>
        <v>0</v>
      </c>
      <c r="Z65" s="28" t="b">
        <f t="shared" si="10"/>
        <v>1</v>
      </c>
      <c r="AA65" s="28" t="b">
        <f t="shared" si="11"/>
        <v>0</v>
      </c>
    </row>
    <row r="66" spans="1:27" x14ac:dyDescent="0.2">
      <c r="A66" s="24">
        <f>+'Master List'!B66</f>
        <v>64</v>
      </c>
      <c r="B66" s="25" t="str">
        <f>+'Master List'!C66</f>
        <v>Georgia Water Facility</v>
      </c>
      <c r="C66" s="25" t="str">
        <f>+'Master List'!D66</f>
        <v>Pump Station</v>
      </c>
      <c r="D66" s="24">
        <f>+'Master List'!E66</f>
        <v>0</v>
      </c>
      <c r="E66" s="24" t="str">
        <f>+'Master List'!F66</f>
        <v>Georgia</v>
      </c>
      <c r="F66" s="51"/>
      <c r="G66" s="26"/>
      <c r="H66" s="26"/>
      <c r="I66" s="26"/>
      <c r="J66" s="26"/>
      <c r="K66" s="26"/>
      <c r="L66" s="26"/>
      <c r="M66" s="26"/>
      <c r="N66" s="24"/>
      <c r="O66" s="25"/>
      <c r="Q66" s="53">
        <f t="shared" si="6"/>
        <v>1</v>
      </c>
      <c r="R66" s="53">
        <f t="shared" si="7"/>
        <v>1</v>
      </c>
      <c r="S66" s="53">
        <f t="shared" si="12"/>
        <v>1</v>
      </c>
      <c r="T66" s="53">
        <f t="shared" si="13"/>
        <v>1</v>
      </c>
      <c r="U66" s="53">
        <f t="shared" si="14"/>
        <v>1</v>
      </c>
      <c r="V66" s="53">
        <f t="shared" si="15"/>
        <v>1</v>
      </c>
      <c r="W66" s="53">
        <f t="shared" si="16"/>
        <v>1</v>
      </c>
      <c r="X66" s="53">
        <f t="shared" si="8"/>
        <v>7</v>
      </c>
      <c r="Y66" s="28" t="b">
        <f t="shared" si="9"/>
        <v>0</v>
      </c>
      <c r="Z66" s="28" t="b">
        <f t="shared" si="10"/>
        <v>1</v>
      </c>
      <c r="AA66" s="28" t="b">
        <f t="shared" si="11"/>
        <v>0</v>
      </c>
    </row>
    <row r="67" spans="1:27" x14ac:dyDescent="0.2">
      <c r="A67" s="24">
        <f>+'Master List'!B67</f>
        <v>65</v>
      </c>
      <c r="B67" s="25" t="str">
        <f>+'Master List'!C67</f>
        <v>Georgia Water Facility</v>
      </c>
      <c r="C67" s="25" t="str">
        <f>+'Master List'!D67</f>
        <v>Water Tank</v>
      </c>
      <c r="D67" s="24">
        <f>+'Master List'!E67</f>
        <v>0</v>
      </c>
      <c r="E67" s="24" t="str">
        <f>+'Master List'!F67</f>
        <v>Georgia</v>
      </c>
      <c r="F67" s="51"/>
      <c r="G67" s="26"/>
      <c r="H67" s="26"/>
      <c r="I67" s="26"/>
      <c r="J67" s="26"/>
      <c r="K67" s="26"/>
      <c r="L67" s="26"/>
      <c r="M67" s="26"/>
      <c r="N67" s="24"/>
      <c r="O67" s="25"/>
      <c r="Q67" s="53">
        <f t="shared" si="6"/>
        <v>1</v>
      </c>
      <c r="R67" s="53">
        <f t="shared" si="7"/>
        <v>1</v>
      </c>
      <c r="S67" s="53">
        <f t="shared" ref="S67:S98" si="17">IF(H67="All Working",0,1)</f>
        <v>1</v>
      </c>
      <c r="T67" s="53">
        <f t="shared" ref="T67:T98" si="18">IF(I67="All Working",0,1)</f>
        <v>1</v>
      </c>
      <c r="U67" s="53">
        <f t="shared" ref="U67:U98" si="19">IF(J67="All Working",0,1)</f>
        <v>1</v>
      </c>
      <c r="V67" s="53">
        <f t="shared" ref="V67:V98" si="20">IF(K67="All Working",0,1)</f>
        <v>1</v>
      </c>
      <c r="W67" s="53">
        <f t="shared" ref="W67:W98" si="21">IF(L67="All Working",0,1)</f>
        <v>1</v>
      </c>
      <c r="X67" s="53">
        <f t="shared" si="8"/>
        <v>7</v>
      </c>
      <c r="Y67" s="28" t="b">
        <f t="shared" si="9"/>
        <v>0</v>
      </c>
      <c r="Z67" s="28" t="b">
        <f t="shared" si="10"/>
        <v>1</v>
      </c>
      <c r="AA67" s="28" t="b">
        <f t="shared" si="11"/>
        <v>0</v>
      </c>
    </row>
    <row r="68" spans="1:27" x14ac:dyDescent="0.2">
      <c r="A68" s="24">
        <f>+'Master List'!B68</f>
        <v>66</v>
      </c>
      <c r="B68" s="25" t="str">
        <f>+'Master List'!C68</f>
        <v>Georgia Water Facility</v>
      </c>
      <c r="C68" s="25" t="str">
        <f>+'Master List'!D68</f>
        <v>Water Tank</v>
      </c>
      <c r="D68" s="24">
        <f>+'Master List'!E68</f>
        <v>0</v>
      </c>
      <c r="E68" s="24" t="str">
        <f>+'Master List'!F68</f>
        <v>Georgia</v>
      </c>
      <c r="F68" s="51"/>
      <c r="G68" s="26"/>
      <c r="H68" s="26"/>
      <c r="I68" s="26"/>
      <c r="J68" s="26"/>
      <c r="K68" s="26"/>
      <c r="L68" s="26"/>
      <c r="M68" s="26"/>
      <c r="N68" s="24"/>
      <c r="O68" s="25"/>
      <c r="Q68" s="53">
        <f t="shared" ref="Q68:Q131" si="22">IF(F68="Green-Minor",0,1)</f>
        <v>1</v>
      </c>
      <c r="R68" s="53">
        <f t="shared" ref="R68:R131" si="23">IF(G68="",1,0)</f>
        <v>1</v>
      </c>
      <c r="S68" s="53">
        <f t="shared" si="17"/>
        <v>1</v>
      </c>
      <c r="T68" s="53">
        <f t="shared" si="18"/>
        <v>1</v>
      </c>
      <c r="U68" s="53">
        <f t="shared" si="19"/>
        <v>1</v>
      </c>
      <c r="V68" s="53">
        <f t="shared" si="20"/>
        <v>1</v>
      </c>
      <c r="W68" s="53">
        <f t="shared" si="21"/>
        <v>1</v>
      </c>
      <c r="X68" s="53">
        <f t="shared" ref="X68:X131" si="24">SUM(Q68:W68)</f>
        <v>7</v>
      </c>
      <c r="Y68" s="28" t="b">
        <f t="shared" si="9"/>
        <v>0</v>
      </c>
      <c r="Z68" s="28" t="b">
        <f t="shared" si="10"/>
        <v>1</v>
      </c>
      <c r="AA68" s="28" t="b">
        <f t="shared" si="11"/>
        <v>0</v>
      </c>
    </row>
    <row r="69" spans="1:27" x14ac:dyDescent="0.2">
      <c r="A69" s="24">
        <f>+'Master List'!B69</f>
        <v>67</v>
      </c>
      <c r="B69" s="25" t="str">
        <f>+'Master List'!C69</f>
        <v>Georgia Water Facility</v>
      </c>
      <c r="C69" s="25" t="str">
        <f>+'Master List'!D69</f>
        <v>Water Tank</v>
      </c>
      <c r="D69" s="24">
        <f>+'Master List'!E69</f>
        <v>0</v>
      </c>
      <c r="E69" s="24" t="str">
        <f>+'Master List'!F69</f>
        <v>Georgia</v>
      </c>
      <c r="F69" s="51"/>
      <c r="G69" s="26"/>
      <c r="H69" s="26"/>
      <c r="I69" s="26"/>
      <c r="J69" s="26"/>
      <c r="K69" s="26"/>
      <c r="L69" s="26"/>
      <c r="M69" s="26"/>
      <c r="N69" s="24"/>
      <c r="O69" s="25"/>
      <c r="Q69" s="53">
        <f t="shared" si="22"/>
        <v>1</v>
      </c>
      <c r="R69" s="53">
        <f t="shared" si="23"/>
        <v>1</v>
      </c>
      <c r="S69" s="53">
        <f t="shared" si="17"/>
        <v>1</v>
      </c>
      <c r="T69" s="53">
        <f t="shared" si="18"/>
        <v>1</v>
      </c>
      <c r="U69" s="53">
        <f t="shared" si="19"/>
        <v>1</v>
      </c>
      <c r="V69" s="53">
        <f t="shared" si="20"/>
        <v>1</v>
      </c>
      <c r="W69" s="53">
        <f t="shared" si="21"/>
        <v>1</v>
      </c>
      <c r="X69" s="53">
        <f t="shared" si="24"/>
        <v>7</v>
      </c>
      <c r="Y69" s="28" t="b">
        <f t="shared" ref="Y69:Y132" si="25">AND(X69=0,M69="Yes")</f>
        <v>0</v>
      </c>
      <c r="Z69" s="28" t="b">
        <f t="shared" si="10"/>
        <v>1</v>
      </c>
      <c r="AA69" s="28" t="b">
        <f t="shared" si="11"/>
        <v>0</v>
      </c>
    </row>
    <row r="70" spans="1:27" x14ac:dyDescent="0.2">
      <c r="A70" s="24">
        <f>+'Master List'!B70</f>
        <v>68</v>
      </c>
      <c r="B70" s="25" t="str">
        <f>+'Master List'!C70</f>
        <v>Hunter Ranch Reservoir</v>
      </c>
      <c r="C70" s="25" t="str">
        <f>+'Master List'!D70</f>
        <v>Water Tank</v>
      </c>
      <c r="D70" s="24">
        <f>+'Master List'!E70</f>
        <v>0</v>
      </c>
      <c r="E70" s="24" t="str">
        <f>+'Master List'!F70</f>
        <v>Redwood &amp; Ascot</v>
      </c>
      <c r="F70" s="51"/>
      <c r="G70" s="26"/>
      <c r="H70" s="26"/>
      <c r="I70" s="26"/>
      <c r="J70" s="26"/>
      <c r="K70" s="26"/>
      <c r="L70" s="26"/>
      <c r="M70" s="26"/>
      <c r="N70" s="24"/>
      <c r="O70" s="25"/>
      <c r="Q70" s="53">
        <f t="shared" si="22"/>
        <v>1</v>
      </c>
      <c r="R70" s="53">
        <f t="shared" si="23"/>
        <v>1</v>
      </c>
      <c r="S70" s="53">
        <f t="shared" si="17"/>
        <v>1</v>
      </c>
      <c r="T70" s="53">
        <f t="shared" si="18"/>
        <v>1</v>
      </c>
      <c r="U70" s="53">
        <f t="shared" si="19"/>
        <v>1</v>
      </c>
      <c r="V70" s="53">
        <f t="shared" si="20"/>
        <v>1</v>
      </c>
      <c r="W70" s="53">
        <f t="shared" si="21"/>
        <v>1</v>
      </c>
      <c r="X70" s="53">
        <f t="shared" si="24"/>
        <v>7</v>
      </c>
      <c r="Y70" s="28" t="b">
        <f t="shared" si="25"/>
        <v>0</v>
      </c>
      <c r="Z70" s="28" t="b">
        <f t="shared" ref="Z70:Z133" si="26">AND(X70&gt;0,M70&lt;&gt;+"Yes")</f>
        <v>1</v>
      </c>
      <c r="AA70" s="28" t="b">
        <f t="shared" si="11"/>
        <v>0</v>
      </c>
    </row>
    <row r="71" spans="1:27" x14ac:dyDescent="0.2">
      <c r="A71" s="24">
        <f>+'Master List'!B71</f>
        <v>69</v>
      </c>
      <c r="B71" s="25" t="str">
        <f>+'Master List'!C71</f>
        <v>Hunter Ranch Reservoir</v>
      </c>
      <c r="C71" s="25" t="str">
        <f>+'Master List'!D71</f>
        <v>Water Tank</v>
      </c>
      <c r="D71" s="24">
        <f>+'Master List'!E71</f>
        <v>0</v>
      </c>
      <c r="E71" s="24" t="str">
        <f>+'Master List'!F71</f>
        <v>Redwood &amp; Ascot</v>
      </c>
      <c r="F71" s="51"/>
      <c r="G71" s="26"/>
      <c r="H71" s="26"/>
      <c r="I71" s="26"/>
      <c r="J71" s="26"/>
      <c r="K71" s="26"/>
      <c r="L71" s="26"/>
      <c r="M71" s="26"/>
      <c r="N71" s="24"/>
      <c r="O71" s="25"/>
      <c r="Q71" s="53">
        <f t="shared" si="22"/>
        <v>1</v>
      </c>
      <c r="R71" s="53">
        <f t="shared" si="23"/>
        <v>1</v>
      </c>
      <c r="S71" s="53">
        <f t="shared" si="17"/>
        <v>1</v>
      </c>
      <c r="T71" s="53">
        <f t="shared" si="18"/>
        <v>1</v>
      </c>
      <c r="U71" s="53">
        <f t="shared" si="19"/>
        <v>1</v>
      </c>
      <c r="V71" s="53">
        <f t="shared" si="20"/>
        <v>1</v>
      </c>
      <c r="W71" s="53">
        <f t="shared" si="21"/>
        <v>1</v>
      </c>
      <c r="X71" s="53">
        <f t="shared" si="24"/>
        <v>7</v>
      </c>
      <c r="Y71" s="28" t="b">
        <f t="shared" si="25"/>
        <v>0</v>
      </c>
      <c r="Z71" s="28" t="b">
        <f t="shared" si="26"/>
        <v>1</v>
      </c>
      <c r="AA71" s="28" t="b">
        <f t="shared" si="11"/>
        <v>0</v>
      </c>
    </row>
    <row r="72" spans="1:27" x14ac:dyDescent="0.2">
      <c r="A72" s="24">
        <f>+'Master List'!B72</f>
        <v>70</v>
      </c>
      <c r="B72" s="25" t="str">
        <f>+'Master List'!C72</f>
        <v>Capitol Street Pump Station</v>
      </c>
      <c r="C72" s="25" t="str">
        <f>+'Master List'!D72</f>
        <v>Pump Station</v>
      </c>
      <c r="D72" s="24">
        <f>+'Master List'!E72</f>
        <v>845</v>
      </c>
      <c r="E72" s="24" t="str">
        <f>+'Master List'!F72</f>
        <v>Capitol Street</v>
      </c>
      <c r="F72" s="51"/>
      <c r="G72" s="26"/>
      <c r="H72" s="26"/>
      <c r="I72" s="26"/>
      <c r="J72" s="26"/>
      <c r="K72" s="26"/>
      <c r="L72" s="26"/>
      <c r="M72" s="26"/>
      <c r="N72" s="24"/>
      <c r="O72" s="25"/>
      <c r="Q72" s="53">
        <f t="shared" si="22"/>
        <v>1</v>
      </c>
      <c r="R72" s="53">
        <f t="shared" si="23"/>
        <v>1</v>
      </c>
      <c r="S72" s="53">
        <f t="shared" si="17"/>
        <v>1</v>
      </c>
      <c r="T72" s="53">
        <f t="shared" si="18"/>
        <v>1</v>
      </c>
      <c r="U72" s="53">
        <f t="shared" si="19"/>
        <v>1</v>
      </c>
      <c r="V72" s="53">
        <f t="shared" si="20"/>
        <v>1</v>
      </c>
      <c r="W72" s="53">
        <f t="shared" si="21"/>
        <v>1</v>
      </c>
      <c r="X72" s="53">
        <f t="shared" si="24"/>
        <v>7</v>
      </c>
      <c r="Y72" s="28" t="b">
        <f t="shared" si="25"/>
        <v>0</v>
      </c>
      <c r="Z72" s="28" t="b">
        <f t="shared" si="26"/>
        <v>1</v>
      </c>
      <c r="AA72" s="28" t="b">
        <f t="shared" si="11"/>
        <v>0</v>
      </c>
    </row>
    <row r="73" spans="1:27" x14ac:dyDescent="0.2">
      <c r="A73" s="24">
        <f>+'Master List'!B73</f>
        <v>71</v>
      </c>
      <c r="B73" s="25" t="str">
        <f>+'Master List'!C73</f>
        <v>Magazine Street Pump Station</v>
      </c>
      <c r="C73" s="25" t="str">
        <f>+'Master List'!D73</f>
        <v>Pump Station</v>
      </c>
      <c r="D73" s="24">
        <f>+'Master List'!E73</f>
        <v>0</v>
      </c>
      <c r="E73" s="24" t="str">
        <f>+'Master List'!F73</f>
        <v>Magazine &amp; Hollywood</v>
      </c>
      <c r="F73" s="51"/>
      <c r="G73" s="26"/>
      <c r="H73" s="26"/>
      <c r="I73" s="26"/>
      <c r="J73" s="26"/>
      <c r="K73" s="26"/>
      <c r="L73" s="26"/>
      <c r="M73" s="26"/>
      <c r="N73" s="24"/>
      <c r="O73" s="25"/>
      <c r="Q73" s="53">
        <f t="shared" si="22"/>
        <v>1</v>
      </c>
      <c r="R73" s="53">
        <f t="shared" si="23"/>
        <v>1</v>
      </c>
      <c r="S73" s="53">
        <f t="shared" si="17"/>
        <v>1</v>
      </c>
      <c r="T73" s="53">
        <f t="shared" si="18"/>
        <v>1</v>
      </c>
      <c r="U73" s="53">
        <f t="shared" si="19"/>
        <v>1</v>
      </c>
      <c r="V73" s="53">
        <f t="shared" si="20"/>
        <v>1</v>
      </c>
      <c r="W73" s="53">
        <f t="shared" si="21"/>
        <v>1</v>
      </c>
      <c r="X73" s="53">
        <f t="shared" si="24"/>
        <v>7</v>
      </c>
      <c r="Y73" s="28" t="b">
        <f t="shared" si="25"/>
        <v>0</v>
      </c>
      <c r="Z73" s="28" t="b">
        <f t="shared" si="26"/>
        <v>1</v>
      </c>
      <c r="AA73" s="28" t="b">
        <f t="shared" si="11"/>
        <v>0</v>
      </c>
    </row>
    <row r="74" spans="1:27" x14ac:dyDescent="0.2">
      <c r="A74" s="24">
        <f>+'Master List'!B74</f>
        <v>72</v>
      </c>
      <c r="B74" s="25" t="str">
        <f>+'Master List'!C74</f>
        <v>American Canyon Pump Station</v>
      </c>
      <c r="C74" s="25" t="str">
        <f>+'Master List'!D74</f>
        <v>Pump Station</v>
      </c>
      <c r="D74" s="24">
        <f>+'Master List'!E74</f>
        <v>0</v>
      </c>
      <c r="E74" s="24" t="str">
        <f>+'Master List'!F74</f>
        <v>McGary &amp; Lynch</v>
      </c>
      <c r="F74" s="51"/>
      <c r="G74" s="26"/>
      <c r="H74" s="26"/>
      <c r="I74" s="26"/>
      <c r="J74" s="26"/>
      <c r="K74" s="26"/>
      <c r="L74" s="26"/>
      <c r="M74" s="26"/>
      <c r="N74" s="24"/>
      <c r="O74" s="25"/>
      <c r="Q74" s="53">
        <f t="shared" si="22"/>
        <v>1</v>
      </c>
      <c r="R74" s="53">
        <f t="shared" si="23"/>
        <v>1</v>
      </c>
      <c r="S74" s="53">
        <f t="shared" si="17"/>
        <v>1</v>
      </c>
      <c r="T74" s="53">
        <f t="shared" si="18"/>
        <v>1</v>
      </c>
      <c r="U74" s="53">
        <f t="shared" si="19"/>
        <v>1</v>
      </c>
      <c r="V74" s="53">
        <f t="shared" si="20"/>
        <v>1</v>
      </c>
      <c r="W74" s="53">
        <f t="shared" si="21"/>
        <v>1</v>
      </c>
      <c r="X74" s="53">
        <f t="shared" si="24"/>
        <v>7</v>
      </c>
      <c r="Y74" s="28" t="b">
        <f t="shared" si="25"/>
        <v>0</v>
      </c>
      <c r="Z74" s="28" t="b">
        <f t="shared" si="26"/>
        <v>1</v>
      </c>
      <c r="AA74" s="28" t="b">
        <f t="shared" si="11"/>
        <v>0</v>
      </c>
    </row>
    <row r="75" spans="1:27" x14ac:dyDescent="0.2">
      <c r="A75" s="24">
        <f>+'Master List'!B75</f>
        <v>73</v>
      </c>
      <c r="B75" s="25" t="str">
        <f>+'Master List'!C75</f>
        <v>Monticello Pump Station</v>
      </c>
      <c r="C75" s="25" t="str">
        <f>+'Master List'!D75</f>
        <v>Pump Station</v>
      </c>
      <c r="D75" s="24">
        <f>+'Master List'!E75</f>
        <v>7480</v>
      </c>
      <c r="E75" s="24" t="str">
        <f>+'Master List'!F75</f>
        <v>Monticello</v>
      </c>
      <c r="F75" s="51"/>
      <c r="G75" s="26"/>
      <c r="H75" s="26"/>
      <c r="I75" s="26"/>
      <c r="J75" s="26"/>
      <c r="K75" s="26"/>
      <c r="L75" s="26"/>
      <c r="M75" s="26"/>
      <c r="N75" s="24"/>
      <c r="O75" s="25"/>
      <c r="Q75" s="53">
        <f t="shared" si="22"/>
        <v>1</v>
      </c>
      <c r="R75" s="53">
        <f t="shared" si="23"/>
        <v>1</v>
      </c>
      <c r="S75" s="53">
        <f t="shared" si="17"/>
        <v>1</v>
      </c>
      <c r="T75" s="53">
        <f t="shared" si="18"/>
        <v>1</v>
      </c>
      <c r="U75" s="53">
        <f t="shared" si="19"/>
        <v>1</v>
      </c>
      <c r="V75" s="53">
        <f t="shared" si="20"/>
        <v>1</v>
      </c>
      <c r="W75" s="53">
        <f t="shared" si="21"/>
        <v>1</v>
      </c>
      <c r="X75" s="53">
        <f t="shared" si="24"/>
        <v>7</v>
      </c>
      <c r="Y75" s="28" t="b">
        <f t="shared" si="25"/>
        <v>0</v>
      </c>
      <c r="Z75" s="28" t="b">
        <f t="shared" si="26"/>
        <v>1</v>
      </c>
      <c r="AA75" s="28" t="b">
        <f t="shared" si="11"/>
        <v>0</v>
      </c>
    </row>
    <row r="76" spans="1:27" x14ac:dyDescent="0.2">
      <c r="A76" s="24">
        <f>+'Master List'!B76</f>
        <v>74</v>
      </c>
      <c r="B76" s="25" t="str">
        <f>+'Master List'!C76</f>
        <v>Flemming Hill Water Treatment</v>
      </c>
      <c r="C76" s="25" t="str">
        <f>+'Master List'!D76</f>
        <v>Water Treatment Facility</v>
      </c>
      <c r="D76" s="24">
        <f>+'Master List'!E76</f>
        <v>202</v>
      </c>
      <c r="E76" s="24" t="str">
        <f>+'Master List'!F76</f>
        <v>Flemming Hill</v>
      </c>
      <c r="F76" s="51"/>
      <c r="G76" s="26"/>
      <c r="H76" s="26"/>
      <c r="I76" s="26"/>
      <c r="J76" s="26"/>
      <c r="K76" s="26"/>
      <c r="L76" s="26"/>
      <c r="M76" s="26"/>
      <c r="N76" s="24"/>
      <c r="O76" s="25"/>
      <c r="Q76" s="53">
        <f t="shared" si="22"/>
        <v>1</v>
      </c>
      <c r="R76" s="53">
        <f t="shared" si="23"/>
        <v>1</v>
      </c>
      <c r="S76" s="53">
        <f t="shared" si="17"/>
        <v>1</v>
      </c>
      <c r="T76" s="53">
        <f t="shared" si="18"/>
        <v>1</v>
      </c>
      <c r="U76" s="53">
        <f t="shared" si="19"/>
        <v>1</v>
      </c>
      <c r="V76" s="53">
        <f t="shared" si="20"/>
        <v>1</v>
      </c>
      <c r="W76" s="53">
        <f t="shared" si="21"/>
        <v>1</v>
      </c>
      <c r="X76" s="53">
        <f t="shared" si="24"/>
        <v>7</v>
      </c>
      <c r="Y76" s="28" t="b">
        <f t="shared" si="25"/>
        <v>0</v>
      </c>
      <c r="Z76" s="28" t="b">
        <f t="shared" si="26"/>
        <v>1</v>
      </c>
      <c r="AA76" s="28" t="b">
        <f t="shared" si="11"/>
        <v>0</v>
      </c>
    </row>
    <row r="77" spans="1:27" x14ac:dyDescent="0.2">
      <c r="A77" s="24">
        <f>+'Master List'!B77</f>
        <v>75</v>
      </c>
      <c r="B77" s="25" t="str">
        <f>+'Master List'!C77</f>
        <v>Flemming Hill Water Treatment</v>
      </c>
      <c r="C77" s="25" t="str">
        <f>+'Master List'!D77</f>
        <v>Chlorine Tank</v>
      </c>
      <c r="D77" s="24">
        <f>+'Master List'!E77</f>
        <v>202</v>
      </c>
      <c r="E77" s="24" t="str">
        <f>+'Master List'!F77</f>
        <v>Flemming Hill</v>
      </c>
      <c r="F77" s="51"/>
      <c r="G77" s="26"/>
      <c r="H77" s="26"/>
      <c r="I77" s="26"/>
      <c r="J77" s="26"/>
      <c r="K77" s="26"/>
      <c r="L77" s="26"/>
      <c r="M77" s="26"/>
      <c r="N77" s="24"/>
      <c r="O77" s="25"/>
      <c r="Q77" s="53">
        <f t="shared" si="22"/>
        <v>1</v>
      </c>
      <c r="R77" s="53">
        <f t="shared" si="23"/>
        <v>1</v>
      </c>
      <c r="S77" s="53">
        <f t="shared" si="17"/>
        <v>1</v>
      </c>
      <c r="T77" s="53">
        <f t="shared" si="18"/>
        <v>1</v>
      </c>
      <c r="U77" s="53">
        <f t="shared" si="19"/>
        <v>1</v>
      </c>
      <c r="V77" s="53">
        <f t="shared" si="20"/>
        <v>1</v>
      </c>
      <c r="W77" s="53">
        <f t="shared" si="21"/>
        <v>1</v>
      </c>
      <c r="X77" s="53">
        <f t="shared" si="24"/>
        <v>7</v>
      </c>
      <c r="Y77" s="28" t="b">
        <f t="shared" si="25"/>
        <v>0</v>
      </c>
      <c r="Z77" s="28" t="b">
        <f t="shared" si="26"/>
        <v>1</v>
      </c>
      <c r="AA77" s="28" t="b">
        <f t="shared" si="11"/>
        <v>0</v>
      </c>
    </row>
    <row r="78" spans="1:27" x14ac:dyDescent="0.2">
      <c r="A78" s="24">
        <f>+'Master List'!B78</f>
        <v>76</v>
      </c>
      <c r="B78" s="25" t="str">
        <f>+'Master List'!C78</f>
        <v>Flemming Hill Water Treatment</v>
      </c>
      <c r="C78" s="25" t="str">
        <f>+'Master List'!D78</f>
        <v xml:space="preserve">Reservoir </v>
      </c>
      <c r="D78" s="24">
        <f>+'Master List'!E78</f>
        <v>202</v>
      </c>
      <c r="E78" s="24" t="str">
        <f>+'Master List'!F78</f>
        <v>Flemming Hill</v>
      </c>
      <c r="F78" s="51"/>
      <c r="G78" s="26"/>
      <c r="H78" s="26"/>
      <c r="I78" s="26"/>
      <c r="J78" s="26"/>
      <c r="K78" s="26"/>
      <c r="L78" s="26"/>
      <c r="M78" s="26"/>
      <c r="N78" s="24"/>
      <c r="O78" s="25"/>
      <c r="Q78" s="53">
        <f t="shared" si="22"/>
        <v>1</v>
      </c>
      <c r="R78" s="53">
        <f t="shared" si="23"/>
        <v>1</v>
      </c>
      <c r="S78" s="53">
        <f t="shared" si="17"/>
        <v>1</v>
      </c>
      <c r="T78" s="53">
        <f t="shared" si="18"/>
        <v>1</v>
      </c>
      <c r="U78" s="53">
        <f t="shared" si="19"/>
        <v>1</v>
      </c>
      <c r="V78" s="53">
        <f t="shared" si="20"/>
        <v>1</v>
      </c>
      <c r="W78" s="53">
        <f t="shared" si="21"/>
        <v>1</v>
      </c>
      <c r="X78" s="53">
        <f t="shared" si="24"/>
        <v>7</v>
      </c>
      <c r="Y78" s="28" t="b">
        <f t="shared" si="25"/>
        <v>0</v>
      </c>
      <c r="Z78" s="28" t="b">
        <f t="shared" si="26"/>
        <v>1</v>
      </c>
      <c r="AA78" s="28" t="b">
        <f t="shared" si="11"/>
        <v>0</v>
      </c>
    </row>
    <row r="79" spans="1:27" x14ac:dyDescent="0.2">
      <c r="A79" s="24">
        <f>+'Master List'!B79</f>
        <v>77</v>
      </c>
      <c r="B79" s="25" t="str">
        <f>+'Master List'!C79</f>
        <v>Flemming Hill Water Treatment</v>
      </c>
      <c r="C79" s="25" t="str">
        <f>+'Master List'!D79</f>
        <v>Hydro Electric Plant</v>
      </c>
      <c r="D79" s="24">
        <f>+'Master List'!E79</f>
        <v>202</v>
      </c>
      <c r="E79" s="24" t="str">
        <f>+'Master List'!F79</f>
        <v>Flemming Hill</v>
      </c>
      <c r="F79" s="51"/>
      <c r="G79" s="26"/>
      <c r="H79" s="26"/>
      <c r="I79" s="26"/>
      <c r="J79" s="26"/>
      <c r="K79" s="26"/>
      <c r="L79" s="26"/>
      <c r="M79" s="26"/>
      <c r="N79" s="24"/>
      <c r="O79" s="25"/>
      <c r="Q79" s="53">
        <f t="shared" si="22"/>
        <v>1</v>
      </c>
      <c r="R79" s="53">
        <f t="shared" si="23"/>
        <v>1</v>
      </c>
      <c r="S79" s="53">
        <f t="shared" si="17"/>
        <v>1</v>
      </c>
      <c r="T79" s="53">
        <f t="shared" si="18"/>
        <v>1</v>
      </c>
      <c r="U79" s="53">
        <f t="shared" si="19"/>
        <v>1</v>
      </c>
      <c r="V79" s="53">
        <f t="shared" si="20"/>
        <v>1</v>
      </c>
      <c r="W79" s="53">
        <f t="shared" si="21"/>
        <v>1</v>
      </c>
      <c r="X79" s="53">
        <f t="shared" si="24"/>
        <v>7</v>
      </c>
      <c r="Y79" s="28" t="b">
        <f t="shared" si="25"/>
        <v>0</v>
      </c>
      <c r="Z79" s="28" t="b">
        <f t="shared" si="26"/>
        <v>1</v>
      </c>
      <c r="AA79" s="28" t="b">
        <f t="shared" si="11"/>
        <v>0</v>
      </c>
    </row>
    <row r="80" spans="1:27" x14ac:dyDescent="0.2">
      <c r="A80" s="24">
        <f>+'Master List'!B80</f>
        <v>78</v>
      </c>
      <c r="B80" s="25" t="str">
        <f>+'Master List'!C80</f>
        <v>Flemming Hill Water Treatment</v>
      </c>
      <c r="C80" s="25" t="str">
        <f>+'Master List'!D80</f>
        <v>Pump Station</v>
      </c>
      <c r="D80" s="24">
        <f>+'Master List'!E80</f>
        <v>202</v>
      </c>
      <c r="E80" s="24" t="str">
        <f>+'Master List'!F80</f>
        <v>Flemming Hill</v>
      </c>
      <c r="F80" s="51"/>
      <c r="G80" s="26"/>
      <c r="H80" s="26"/>
      <c r="I80" s="26"/>
      <c r="J80" s="26"/>
      <c r="K80" s="26"/>
      <c r="L80" s="26"/>
      <c r="M80" s="26"/>
      <c r="N80" s="24"/>
      <c r="O80" s="25"/>
      <c r="Q80" s="53">
        <f t="shared" si="22"/>
        <v>1</v>
      </c>
      <c r="R80" s="53">
        <f t="shared" si="23"/>
        <v>1</v>
      </c>
      <c r="S80" s="53">
        <f t="shared" si="17"/>
        <v>1</v>
      </c>
      <c r="T80" s="53">
        <f t="shared" si="18"/>
        <v>1</v>
      </c>
      <c r="U80" s="53">
        <f t="shared" si="19"/>
        <v>1</v>
      </c>
      <c r="V80" s="53">
        <f t="shared" si="20"/>
        <v>1</v>
      </c>
      <c r="W80" s="53">
        <f t="shared" si="21"/>
        <v>1</v>
      </c>
      <c r="X80" s="53">
        <f t="shared" si="24"/>
        <v>7</v>
      </c>
      <c r="Y80" s="28" t="b">
        <f t="shared" si="25"/>
        <v>0</v>
      </c>
      <c r="Z80" s="28" t="b">
        <f t="shared" si="26"/>
        <v>1</v>
      </c>
      <c r="AA80" s="28" t="b">
        <f t="shared" ref="AA80:AA143" si="27">AND(B80="",E80="")</f>
        <v>0</v>
      </c>
    </row>
    <row r="81" spans="1:27" x14ac:dyDescent="0.2">
      <c r="A81" s="24">
        <f>+'Master List'!B81</f>
        <v>79</v>
      </c>
      <c r="B81" s="25" t="str">
        <f>+'Master List'!C81</f>
        <v>Flemming Hill Water Treatment</v>
      </c>
      <c r="C81" s="25" t="str">
        <f>+'Master List'!D81</f>
        <v>Generator Building</v>
      </c>
      <c r="D81" s="24">
        <f>+'Master List'!E81</f>
        <v>202</v>
      </c>
      <c r="E81" s="24" t="str">
        <f>+'Master List'!F81</f>
        <v>Flemming Hill</v>
      </c>
      <c r="F81" s="51"/>
      <c r="G81" s="26"/>
      <c r="H81" s="26"/>
      <c r="I81" s="26"/>
      <c r="J81" s="26"/>
      <c r="K81" s="26"/>
      <c r="L81" s="26"/>
      <c r="M81" s="26"/>
      <c r="N81" s="24"/>
      <c r="O81" s="25"/>
      <c r="Q81" s="53">
        <f t="shared" si="22"/>
        <v>1</v>
      </c>
      <c r="R81" s="53">
        <f t="shared" si="23"/>
        <v>1</v>
      </c>
      <c r="S81" s="53">
        <f t="shared" si="17"/>
        <v>1</v>
      </c>
      <c r="T81" s="53">
        <f t="shared" si="18"/>
        <v>1</v>
      </c>
      <c r="U81" s="53">
        <f t="shared" si="19"/>
        <v>1</v>
      </c>
      <c r="V81" s="53">
        <f t="shared" si="20"/>
        <v>1</v>
      </c>
      <c r="W81" s="53">
        <f t="shared" si="21"/>
        <v>1</v>
      </c>
      <c r="X81" s="53">
        <f t="shared" si="24"/>
        <v>7</v>
      </c>
      <c r="Y81" s="28" t="b">
        <f t="shared" si="25"/>
        <v>0</v>
      </c>
      <c r="Z81" s="28" t="b">
        <f t="shared" si="26"/>
        <v>1</v>
      </c>
      <c r="AA81" s="28" t="b">
        <f t="shared" si="27"/>
        <v>0</v>
      </c>
    </row>
    <row r="82" spans="1:27" x14ac:dyDescent="0.2">
      <c r="A82" s="24">
        <f>+'Master List'!B82</f>
        <v>80</v>
      </c>
      <c r="B82" s="25" t="str">
        <f>+'Master List'!C82</f>
        <v>Flemming Hill Water Treatment</v>
      </c>
      <c r="C82" s="25" t="str">
        <f>+'Master List'!D82</f>
        <v>Reclamation Wash Basin</v>
      </c>
      <c r="D82" s="24">
        <f>+'Master List'!E82</f>
        <v>202</v>
      </c>
      <c r="E82" s="24" t="str">
        <f>+'Master List'!F82</f>
        <v>Flemming Hill</v>
      </c>
      <c r="F82" s="51"/>
      <c r="G82" s="26"/>
      <c r="H82" s="26"/>
      <c r="I82" s="26"/>
      <c r="J82" s="26"/>
      <c r="K82" s="26"/>
      <c r="L82" s="26"/>
      <c r="M82" s="26"/>
      <c r="N82" s="24"/>
      <c r="O82" s="25"/>
      <c r="Q82" s="53">
        <f t="shared" si="22"/>
        <v>1</v>
      </c>
      <c r="R82" s="53">
        <f t="shared" si="23"/>
        <v>1</v>
      </c>
      <c r="S82" s="53">
        <f t="shared" si="17"/>
        <v>1</v>
      </c>
      <c r="T82" s="53">
        <f t="shared" si="18"/>
        <v>1</v>
      </c>
      <c r="U82" s="53">
        <f t="shared" si="19"/>
        <v>1</v>
      </c>
      <c r="V82" s="53">
        <f t="shared" si="20"/>
        <v>1</v>
      </c>
      <c r="W82" s="53">
        <f t="shared" si="21"/>
        <v>1</v>
      </c>
      <c r="X82" s="53">
        <f t="shared" si="24"/>
        <v>7</v>
      </c>
      <c r="Y82" s="28" t="b">
        <f t="shared" si="25"/>
        <v>0</v>
      </c>
      <c r="Z82" s="28" t="b">
        <f t="shared" si="26"/>
        <v>1</v>
      </c>
      <c r="AA82" s="28" t="b">
        <f t="shared" si="27"/>
        <v>0</v>
      </c>
    </row>
    <row r="83" spans="1:27" x14ac:dyDescent="0.2">
      <c r="A83" s="24">
        <f>+'Master List'!B83</f>
        <v>81</v>
      </c>
      <c r="B83" s="25" t="str">
        <f>+'Master List'!C83</f>
        <v>Flemming Hill Water Treatment</v>
      </c>
      <c r="C83" s="25" t="str">
        <f>+'Master List'!D83</f>
        <v>Chemical Bldg.</v>
      </c>
      <c r="D83" s="24">
        <f>+'Master List'!E83</f>
        <v>202</v>
      </c>
      <c r="E83" s="24" t="str">
        <f>+'Master List'!F83</f>
        <v>Flemming Hill</v>
      </c>
      <c r="F83" s="51"/>
      <c r="G83" s="26"/>
      <c r="H83" s="26"/>
      <c r="I83" s="26"/>
      <c r="J83" s="26"/>
      <c r="K83" s="26"/>
      <c r="L83" s="26"/>
      <c r="M83" s="26"/>
      <c r="N83" s="24"/>
      <c r="O83" s="25"/>
      <c r="Q83" s="53">
        <f t="shared" si="22"/>
        <v>1</v>
      </c>
      <c r="R83" s="53">
        <f t="shared" si="23"/>
        <v>1</v>
      </c>
      <c r="S83" s="53">
        <f t="shared" si="17"/>
        <v>1</v>
      </c>
      <c r="T83" s="53">
        <f t="shared" si="18"/>
        <v>1</v>
      </c>
      <c r="U83" s="53">
        <f t="shared" si="19"/>
        <v>1</v>
      </c>
      <c r="V83" s="53">
        <f t="shared" si="20"/>
        <v>1</v>
      </c>
      <c r="W83" s="53">
        <f t="shared" si="21"/>
        <v>1</v>
      </c>
      <c r="X83" s="53">
        <f t="shared" si="24"/>
        <v>7</v>
      </c>
      <c r="Y83" s="28" t="b">
        <f t="shared" si="25"/>
        <v>0</v>
      </c>
      <c r="Z83" s="28" t="b">
        <f t="shared" si="26"/>
        <v>1</v>
      </c>
      <c r="AA83" s="28" t="b">
        <f t="shared" si="27"/>
        <v>0</v>
      </c>
    </row>
    <row r="84" spans="1:27" x14ac:dyDescent="0.2">
      <c r="A84" s="24">
        <f>+'Master List'!B84</f>
        <v>82</v>
      </c>
      <c r="B84" s="25" t="str">
        <f>+'Master List'!C84</f>
        <v>Flemming Hill Water Treatment</v>
      </c>
      <c r="C84" s="25" t="str">
        <f>+'Master List'!D84</f>
        <v>Chemical Bldg.</v>
      </c>
      <c r="D84" s="24">
        <f>+'Master List'!E84</f>
        <v>202</v>
      </c>
      <c r="E84" s="24" t="str">
        <f>+'Master List'!F84</f>
        <v>Flemming Hill</v>
      </c>
      <c r="F84" s="51"/>
      <c r="G84" s="26"/>
      <c r="H84" s="26"/>
      <c r="I84" s="26"/>
      <c r="J84" s="26"/>
      <c r="K84" s="26"/>
      <c r="L84" s="26"/>
      <c r="M84" s="26"/>
      <c r="N84" s="24"/>
      <c r="O84" s="25"/>
      <c r="Q84" s="53">
        <f t="shared" si="22"/>
        <v>1</v>
      </c>
      <c r="R84" s="53">
        <f t="shared" si="23"/>
        <v>1</v>
      </c>
      <c r="S84" s="53">
        <f t="shared" si="17"/>
        <v>1</v>
      </c>
      <c r="T84" s="53">
        <f t="shared" si="18"/>
        <v>1</v>
      </c>
      <c r="U84" s="53">
        <f t="shared" si="19"/>
        <v>1</v>
      </c>
      <c r="V84" s="53">
        <f t="shared" si="20"/>
        <v>1</v>
      </c>
      <c r="W84" s="53">
        <f t="shared" si="21"/>
        <v>1</v>
      </c>
      <c r="X84" s="53">
        <f t="shared" si="24"/>
        <v>7</v>
      </c>
      <c r="Y84" s="28" t="b">
        <f t="shared" si="25"/>
        <v>0</v>
      </c>
      <c r="Z84" s="28" t="b">
        <f t="shared" si="26"/>
        <v>1</v>
      </c>
      <c r="AA84" s="28" t="b">
        <f t="shared" si="27"/>
        <v>0</v>
      </c>
    </row>
    <row r="85" spans="1:27" x14ac:dyDescent="0.2">
      <c r="A85" s="24">
        <f>+'Master List'!B85</f>
        <v>83</v>
      </c>
      <c r="B85" s="25" t="str">
        <f>+'Master List'!C85</f>
        <v>Flemming Hill Water Treatment</v>
      </c>
      <c r="C85" s="25" t="str">
        <f>+'Master List'!D85</f>
        <v>Storage Bldg.</v>
      </c>
      <c r="D85" s="24">
        <f>+'Master List'!E85</f>
        <v>202</v>
      </c>
      <c r="E85" s="24" t="str">
        <f>+'Master List'!F85</f>
        <v>Flemming Hill</v>
      </c>
      <c r="F85" s="51"/>
      <c r="G85" s="26"/>
      <c r="H85" s="26"/>
      <c r="I85" s="26"/>
      <c r="J85" s="26"/>
      <c r="K85" s="26"/>
      <c r="L85" s="26"/>
      <c r="M85" s="26"/>
      <c r="N85" s="24"/>
      <c r="O85" s="25"/>
      <c r="Q85" s="53">
        <f t="shared" si="22"/>
        <v>1</v>
      </c>
      <c r="R85" s="53">
        <f t="shared" si="23"/>
        <v>1</v>
      </c>
      <c r="S85" s="53">
        <f t="shared" si="17"/>
        <v>1</v>
      </c>
      <c r="T85" s="53">
        <f t="shared" si="18"/>
        <v>1</v>
      </c>
      <c r="U85" s="53">
        <f t="shared" si="19"/>
        <v>1</v>
      </c>
      <c r="V85" s="53">
        <f t="shared" si="20"/>
        <v>1</v>
      </c>
      <c r="W85" s="53">
        <f t="shared" si="21"/>
        <v>1</v>
      </c>
      <c r="X85" s="53">
        <f t="shared" si="24"/>
        <v>7</v>
      </c>
      <c r="Y85" s="28" t="b">
        <f t="shared" si="25"/>
        <v>0</v>
      </c>
      <c r="Z85" s="28" t="b">
        <f t="shared" si="26"/>
        <v>1</v>
      </c>
      <c r="AA85" s="28" t="b">
        <f t="shared" si="27"/>
        <v>0</v>
      </c>
    </row>
    <row r="86" spans="1:27" x14ac:dyDescent="0.2">
      <c r="A86" s="24">
        <f>+'Master List'!B86</f>
        <v>84</v>
      </c>
      <c r="B86" s="25" t="str">
        <f>+'Master List'!C86</f>
        <v>Flemming Hill Water Treatment</v>
      </c>
      <c r="C86" s="25" t="str">
        <f>+'Master List'!D86</f>
        <v>Flow Planning Structure</v>
      </c>
      <c r="D86" s="24">
        <f>+'Master List'!E86</f>
        <v>202</v>
      </c>
      <c r="E86" s="24" t="str">
        <f>+'Master List'!F86</f>
        <v>Flemming Hill</v>
      </c>
      <c r="F86" s="51"/>
      <c r="G86" s="26"/>
      <c r="H86" s="26"/>
      <c r="I86" s="26"/>
      <c r="J86" s="26"/>
      <c r="K86" s="26"/>
      <c r="L86" s="26"/>
      <c r="M86" s="26"/>
      <c r="N86" s="24"/>
      <c r="O86" s="25"/>
      <c r="Q86" s="53">
        <f t="shared" si="22"/>
        <v>1</v>
      </c>
      <c r="R86" s="53">
        <f t="shared" si="23"/>
        <v>1</v>
      </c>
      <c r="S86" s="53">
        <f t="shared" si="17"/>
        <v>1</v>
      </c>
      <c r="T86" s="53">
        <f t="shared" si="18"/>
        <v>1</v>
      </c>
      <c r="U86" s="53">
        <f t="shared" si="19"/>
        <v>1</v>
      </c>
      <c r="V86" s="53">
        <f t="shared" si="20"/>
        <v>1</v>
      </c>
      <c r="W86" s="53">
        <f t="shared" si="21"/>
        <v>1</v>
      </c>
      <c r="X86" s="53">
        <f t="shared" si="24"/>
        <v>7</v>
      </c>
      <c r="Y86" s="28" t="b">
        <f t="shared" si="25"/>
        <v>0</v>
      </c>
      <c r="Z86" s="28" t="b">
        <f t="shared" si="26"/>
        <v>1</v>
      </c>
      <c r="AA86" s="28" t="b">
        <f t="shared" si="27"/>
        <v>0</v>
      </c>
    </row>
    <row r="87" spans="1:27" x14ac:dyDescent="0.2">
      <c r="A87" s="24">
        <f>+'Master List'!B87</f>
        <v>85</v>
      </c>
      <c r="B87" s="25" t="str">
        <f>+'Master List'!C87</f>
        <v>Austin AFB Treatment Plant</v>
      </c>
      <c r="C87" s="25" t="str">
        <f>+'Master List'!D87</f>
        <v>Treatment Plant</v>
      </c>
      <c r="D87" s="24">
        <f>+'Master List'!E87</f>
        <v>383</v>
      </c>
      <c r="E87" s="24" t="str">
        <f>+'Master List'!F87</f>
        <v>Fairchild</v>
      </c>
      <c r="F87" s="51"/>
      <c r="G87" s="26"/>
      <c r="H87" s="26"/>
      <c r="I87" s="26"/>
      <c r="J87" s="26"/>
      <c r="K87" s="26"/>
      <c r="L87" s="26"/>
      <c r="M87" s="26"/>
      <c r="N87" s="24"/>
      <c r="O87" s="25"/>
      <c r="Q87" s="53">
        <f t="shared" si="22"/>
        <v>1</v>
      </c>
      <c r="R87" s="53">
        <f t="shared" si="23"/>
        <v>1</v>
      </c>
      <c r="S87" s="53">
        <f t="shared" si="17"/>
        <v>1</v>
      </c>
      <c r="T87" s="53">
        <f t="shared" si="18"/>
        <v>1</v>
      </c>
      <c r="U87" s="53">
        <f t="shared" si="19"/>
        <v>1</v>
      </c>
      <c r="V87" s="53">
        <f t="shared" si="20"/>
        <v>1</v>
      </c>
      <c r="W87" s="53">
        <f t="shared" si="21"/>
        <v>1</v>
      </c>
      <c r="X87" s="53">
        <f t="shared" si="24"/>
        <v>7</v>
      </c>
      <c r="Y87" s="28" t="b">
        <f t="shared" si="25"/>
        <v>0</v>
      </c>
      <c r="Z87" s="28" t="b">
        <f t="shared" si="26"/>
        <v>1</v>
      </c>
      <c r="AA87" s="28" t="b">
        <f t="shared" si="27"/>
        <v>0</v>
      </c>
    </row>
    <row r="88" spans="1:27" x14ac:dyDescent="0.2">
      <c r="A88" s="24">
        <f>+'Master List'!B88</f>
        <v>86</v>
      </c>
      <c r="B88" s="25" t="str">
        <f>+'Master List'!C88</f>
        <v>Austin AFB Treatment Plant</v>
      </c>
      <c r="C88" s="25" t="str">
        <f>+'Master List'!D88</f>
        <v>Chemical Bldg.</v>
      </c>
      <c r="D88" s="24">
        <f>+'Master List'!E88</f>
        <v>383</v>
      </c>
      <c r="E88" s="24" t="str">
        <f>+'Master List'!F88</f>
        <v>Fairchild</v>
      </c>
      <c r="F88" s="51"/>
      <c r="G88" s="26"/>
      <c r="H88" s="26"/>
      <c r="I88" s="26"/>
      <c r="J88" s="26"/>
      <c r="K88" s="26"/>
      <c r="L88" s="26"/>
      <c r="M88" s="26"/>
      <c r="N88" s="24"/>
      <c r="O88" s="25"/>
      <c r="Q88" s="53">
        <f t="shared" si="22"/>
        <v>1</v>
      </c>
      <c r="R88" s="53">
        <f t="shared" si="23"/>
        <v>1</v>
      </c>
      <c r="S88" s="53">
        <f t="shared" si="17"/>
        <v>1</v>
      </c>
      <c r="T88" s="53">
        <f t="shared" si="18"/>
        <v>1</v>
      </c>
      <c r="U88" s="53">
        <f t="shared" si="19"/>
        <v>1</v>
      </c>
      <c r="V88" s="53">
        <f t="shared" si="20"/>
        <v>1</v>
      </c>
      <c r="W88" s="53">
        <f t="shared" si="21"/>
        <v>1</v>
      </c>
      <c r="X88" s="53">
        <f t="shared" si="24"/>
        <v>7</v>
      </c>
      <c r="Y88" s="28" t="b">
        <f t="shared" si="25"/>
        <v>0</v>
      </c>
      <c r="Z88" s="28" t="b">
        <f t="shared" si="26"/>
        <v>1</v>
      </c>
      <c r="AA88" s="28" t="b">
        <f t="shared" si="27"/>
        <v>0</v>
      </c>
    </row>
    <row r="89" spans="1:27" x14ac:dyDescent="0.2">
      <c r="A89" s="24">
        <f>+'Master List'!B89</f>
        <v>87</v>
      </c>
      <c r="B89" s="25" t="str">
        <f>+'Master List'!C89</f>
        <v>Austin AFB Treatment Plant</v>
      </c>
      <c r="C89" s="25" t="str">
        <f>+'Master List'!D89</f>
        <v>Generator Building</v>
      </c>
      <c r="D89" s="24">
        <f>+'Master List'!E89</f>
        <v>383</v>
      </c>
      <c r="E89" s="24" t="str">
        <f>+'Master List'!F89</f>
        <v>Fairchild</v>
      </c>
      <c r="F89" s="51"/>
      <c r="G89" s="26"/>
      <c r="H89" s="26"/>
      <c r="I89" s="26"/>
      <c r="J89" s="26"/>
      <c r="K89" s="26"/>
      <c r="L89" s="26"/>
      <c r="M89" s="26"/>
      <c r="N89" s="24"/>
      <c r="O89" s="25"/>
      <c r="Q89" s="53">
        <f t="shared" si="22"/>
        <v>1</v>
      </c>
      <c r="R89" s="53">
        <f t="shared" si="23"/>
        <v>1</v>
      </c>
      <c r="S89" s="53">
        <f t="shared" si="17"/>
        <v>1</v>
      </c>
      <c r="T89" s="53">
        <f t="shared" si="18"/>
        <v>1</v>
      </c>
      <c r="U89" s="53">
        <f t="shared" si="19"/>
        <v>1</v>
      </c>
      <c r="V89" s="53">
        <f t="shared" si="20"/>
        <v>1</v>
      </c>
      <c r="W89" s="53">
        <f t="shared" si="21"/>
        <v>1</v>
      </c>
      <c r="X89" s="53">
        <f t="shared" si="24"/>
        <v>7</v>
      </c>
      <c r="Y89" s="28" t="b">
        <f t="shared" si="25"/>
        <v>0</v>
      </c>
      <c r="Z89" s="28" t="b">
        <f t="shared" si="26"/>
        <v>1</v>
      </c>
      <c r="AA89" s="28" t="b">
        <f t="shared" si="27"/>
        <v>0</v>
      </c>
    </row>
    <row r="90" spans="1:27" x14ac:dyDescent="0.2">
      <c r="A90" s="24">
        <f>+'Master List'!B90</f>
        <v>88</v>
      </c>
      <c r="B90" s="25" t="str">
        <f>+'Master List'!C90</f>
        <v>Austin AFB Treatment Plant</v>
      </c>
      <c r="C90" s="25" t="str">
        <f>+'Master List'!D90</f>
        <v>Caretaker Home</v>
      </c>
      <c r="D90" s="24">
        <f>+'Master List'!E90</f>
        <v>383</v>
      </c>
      <c r="E90" s="24" t="str">
        <f>+'Master List'!F90</f>
        <v>Fairchild</v>
      </c>
      <c r="F90" s="51"/>
      <c r="G90" s="26"/>
      <c r="H90" s="26"/>
      <c r="I90" s="26"/>
      <c r="J90" s="26"/>
      <c r="K90" s="26"/>
      <c r="L90" s="26"/>
      <c r="M90" s="26"/>
      <c r="N90" s="24"/>
      <c r="O90" s="25"/>
      <c r="Q90" s="53">
        <f t="shared" si="22"/>
        <v>1</v>
      </c>
      <c r="R90" s="53">
        <f t="shared" si="23"/>
        <v>1</v>
      </c>
      <c r="S90" s="53">
        <f t="shared" si="17"/>
        <v>1</v>
      </c>
      <c r="T90" s="53">
        <f t="shared" si="18"/>
        <v>1</v>
      </c>
      <c r="U90" s="53">
        <f t="shared" si="19"/>
        <v>1</v>
      </c>
      <c r="V90" s="53">
        <f t="shared" si="20"/>
        <v>1</v>
      </c>
      <c r="W90" s="53">
        <f t="shared" si="21"/>
        <v>1</v>
      </c>
      <c r="X90" s="53">
        <f t="shared" si="24"/>
        <v>7</v>
      </c>
      <c r="Y90" s="28" t="b">
        <f t="shared" si="25"/>
        <v>0</v>
      </c>
      <c r="Z90" s="28" t="b">
        <f t="shared" si="26"/>
        <v>1</v>
      </c>
      <c r="AA90" s="28" t="b">
        <f t="shared" si="27"/>
        <v>0</v>
      </c>
    </row>
    <row r="91" spans="1:27" x14ac:dyDescent="0.2">
      <c r="A91" s="24">
        <f>+'Master List'!B91</f>
        <v>89</v>
      </c>
      <c r="B91" s="25" t="str">
        <f>+'Master List'!C91</f>
        <v>Austin AFB Treatment Plant</v>
      </c>
      <c r="C91" s="25" t="str">
        <f>+'Master List'!D91</f>
        <v>Storage Bldg.</v>
      </c>
      <c r="D91" s="24">
        <f>+'Master List'!E91</f>
        <v>383</v>
      </c>
      <c r="E91" s="24" t="str">
        <f>+'Master List'!F91</f>
        <v>Fairchild</v>
      </c>
      <c r="F91" s="51"/>
      <c r="G91" s="26"/>
      <c r="H91" s="26"/>
      <c r="I91" s="26"/>
      <c r="J91" s="26"/>
      <c r="K91" s="26"/>
      <c r="L91" s="26"/>
      <c r="M91" s="26"/>
      <c r="N91" s="24"/>
      <c r="O91" s="25"/>
      <c r="Q91" s="53">
        <f t="shared" si="22"/>
        <v>1</v>
      </c>
      <c r="R91" s="53">
        <f t="shared" si="23"/>
        <v>1</v>
      </c>
      <c r="S91" s="53">
        <f t="shared" si="17"/>
        <v>1</v>
      </c>
      <c r="T91" s="53">
        <f t="shared" si="18"/>
        <v>1</v>
      </c>
      <c r="U91" s="53">
        <f t="shared" si="19"/>
        <v>1</v>
      </c>
      <c r="V91" s="53">
        <f t="shared" si="20"/>
        <v>1</v>
      </c>
      <c r="W91" s="53">
        <f t="shared" si="21"/>
        <v>1</v>
      </c>
      <c r="X91" s="53">
        <f t="shared" si="24"/>
        <v>7</v>
      </c>
      <c r="Y91" s="28" t="b">
        <f t="shared" si="25"/>
        <v>0</v>
      </c>
      <c r="Z91" s="28" t="b">
        <f t="shared" si="26"/>
        <v>1</v>
      </c>
      <c r="AA91" s="28" t="b">
        <f t="shared" si="27"/>
        <v>0</v>
      </c>
    </row>
    <row r="92" spans="1:27" x14ac:dyDescent="0.2">
      <c r="A92" s="24">
        <f>+'Master List'!B92</f>
        <v>90</v>
      </c>
      <c r="B92" s="25" t="str">
        <f>+'Master List'!C92</f>
        <v>Austin AFB Treatment Plant</v>
      </c>
      <c r="C92" s="25" t="str">
        <f>+'Master List'!D92</f>
        <v>Pre-Ozone Chamber</v>
      </c>
      <c r="D92" s="24">
        <f>+'Master List'!E92</f>
        <v>383</v>
      </c>
      <c r="E92" s="24" t="str">
        <f>+'Master List'!F92</f>
        <v>Fairchild</v>
      </c>
      <c r="F92" s="51"/>
      <c r="G92" s="26"/>
      <c r="H92" s="26"/>
      <c r="I92" s="26"/>
      <c r="J92" s="26"/>
      <c r="K92" s="26"/>
      <c r="L92" s="26"/>
      <c r="M92" s="26"/>
      <c r="N92" s="24"/>
      <c r="O92" s="25"/>
      <c r="Q92" s="53">
        <f t="shared" si="22"/>
        <v>1</v>
      </c>
      <c r="R92" s="53">
        <f t="shared" si="23"/>
        <v>1</v>
      </c>
      <c r="S92" s="53">
        <f t="shared" si="17"/>
        <v>1</v>
      </c>
      <c r="T92" s="53">
        <f t="shared" si="18"/>
        <v>1</v>
      </c>
      <c r="U92" s="53">
        <f t="shared" si="19"/>
        <v>1</v>
      </c>
      <c r="V92" s="53">
        <f t="shared" si="20"/>
        <v>1</v>
      </c>
      <c r="W92" s="53">
        <f t="shared" si="21"/>
        <v>1</v>
      </c>
      <c r="X92" s="53">
        <f t="shared" si="24"/>
        <v>7</v>
      </c>
      <c r="Y92" s="28" t="b">
        <f t="shared" si="25"/>
        <v>0</v>
      </c>
      <c r="Z92" s="28" t="b">
        <f t="shared" si="26"/>
        <v>1</v>
      </c>
      <c r="AA92" s="28" t="b">
        <f t="shared" si="27"/>
        <v>0</v>
      </c>
    </row>
    <row r="93" spans="1:27" x14ac:dyDescent="0.2">
      <c r="A93" s="24">
        <f>+'Master List'!B93</f>
        <v>91</v>
      </c>
      <c r="B93" s="25" t="str">
        <f>+'Master List'!C93</f>
        <v>Austin AFB Treatment Plant</v>
      </c>
      <c r="C93" s="25" t="str">
        <f>+'Master List'!D93</f>
        <v>Wash Water</v>
      </c>
      <c r="D93" s="24">
        <f>+'Master List'!E93</f>
        <v>383</v>
      </c>
      <c r="E93" s="24" t="str">
        <f>+'Master List'!F93</f>
        <v>Fairchild</v>
      </c>
      <c r="F93" s="51"/>
      <c r="G93" s="26"/>
      <c r="H93" s="26"/>
      <c r="I93" s="26"/>
      <c r="J93" s="26"/>
      <c r="K93" s="26"/>
      <c r="L93" s="26"/>
      <c r="M93" s="26"/>
      <c r="N93" s="24"/>
      <c r="O93" s="25"/>
      <c r="Q93" s="53">
        <f t="shared" si="22"/>
        <v>1</v>
      </c>
      <c r="R93" s="53">
        <f t="shared" si="23"/>
        <v>1</v>
      </c>
      <c r="S93" s="53">
        <f t="shared" si="17"/>
        <v>1</v>
      </c>
      <c r="T93" s="53">
        <f t="shared" si="18"/>
        <v>1</v>
      </c>
      <c r="U93" s="53">
        <f t="shared" si="19"/>
        <v>1</v>
      </c>
      <c r="V93" s="53">
        <f t="shared" si="20"/>
        <v>1</v>
      </c>
      <c r="W93" s="53">
        <f t="shared" si="21"/>
        <v>1</v>
      </c>
      <c r="X93" s="53">
        <f t="shared" si="24"/>
        <v>7</v>
      </c>
      <c r="Y93" s="28" t="b">
        <f t="shared" si="25"/>
        <v>0</v>
      </c>
      <c r="Z93" s="28" t="b">
        <f t="shared" si="26"/>
        <v>1</v>
      </c>
      <c r="AA93" s="28" t="b">
        <f t="shared" si="27"/>
        <v>0</v>
      </c>
    </row>
    <row r="94" spans="1:27" x14ac:dyDescent="0.2">
      <c r="A94" s="24">
        <f>+'Master List'!B94</f>
        <v>92</v>
      </c>
      <c r="B94" s="25" t="str">
        <f>+'Master List'!C94</f>
        <v>Austin AFB Treatment Plant</v>
      </c>
      <c r="C94" s="25" t="str">
        <f>+'Master List'!D94</f>
        <v>Sludge De-Watering Bldg.</v>
      </c>
      <c r="D94" s="24">
        <f>+'Master List'!E94</f>
        <v>383</v>
      </c>
      <c r="E94" s="24" t="str">
        <f>+'Master List'!F94</f>
        <v>Fairchild</v>
      </c>
      <c r="F94" s="51"/>
      <c r="G94" s="26"/>
      <c r="H94" s="26"/>
      <c r="I94" s="26"/>
      <c r="J94" s="26"/>
      <c r="K94" s="26"/>
      <c r="L94" s="26"/>
      <c r="M94" s="26"/>
      <c r="N94" s="24"/>
      <c r="O94" s="25"/>
      <c r="Q94" s="53">
        <f t="shared" si="22"/>
        <v>1</v>
      </c>
      <c r="R94" s="53">
        <f t="shared" si="23"/>
        <v>1</v>
      </c>
      <c r="S94" s="53">
        <f t="shared" si="17"/>
        <v>1</v>
      </c>
      <c r="T94" s="53">
        <f t="shared" si="18"/>
        <v>1</v>
      </c>
      <c r="U94" s="53">
        <f t="shared" si="19"/>
        <v>1</v>
      </c>
      <c r="V94" s="53">
        <f t="shared" si="20"/>
        <v>1</v>
      </c>
      <c r="W94" s="53">
        <f t="shared" si="21"/>
        <v>1</v>
      </c>
      <c r="X94" s="53">
        <f t="shared" si="24"/>
        <v>7</v>
      </c>
      <c r="Y94" s="28" t="b">
        <f t="shared" si="25"/>
        <v>0</v>
      </c>
      <c r="Z94" s="28" t="b">
        <f t="shared" si="26"/>
        <v>1</v>
      </c>
      <c r="AA94" s="28" t="b">
        <f t="shared" si="27"/>
        <v>0</v>
      </c>
    </row>
    <row r="95" spans="1:27" x14ac:dyDescent="0.2">
      <c r="A95" s="24">
        <f>+'Master List'!B95</f>
        <v>93</v>
      </c>
      <c r="B95" s="25" t="str">
        <f>+'Master List'!C95</f>
        <v>Sludge De-Watering Facility</v>
      </c>
      <c r="C95" s="25" t="str">
        <f>+'Master List'!D95</f>
        <v>Pump Station, Sludge</v>
      </c>
      <c r="D95" s="24">
        <f>+'Master List'!E95</f>
        <v>0</v>
      </c>
      <c r="E95" s="24" t="str">
        <f>+'Master List'!F95</f>
        <v>Lakeside Drive</v>
      </c>
      <c r="F95" s="51"/>
      <c r="G95" s="26"/>
      <c r="H95" s="26"/>
      <c r="I95" s="26"/>
      <c r="J95" s="26"/>
      <c r="K95" s="26"/>
      <c r="L95" s="26"/>
      <c r="M95" s="26"/>
      <c r="N95" s="24"/>
      <c r="O95" s="25"/>
      <c r="Q95" s="53">
        <f t="shared" si="22"/>
        <v>1</v>
      </c>
      <c r="R95" s="53">
        <f t="shared" si="23"/>
        <v>1</v>
      </c>
      <c r="S95" s="53">
        <f t="shared" si="17"/>
        <v>1</v>
      </c>
      <c r="T95" s="53">
        <f t="shared" si="18"/>
        <v>1</v>
      </c>
      <c r="U95" s="53">
        <f t="shared" si="19"/>
        <v>1</v>
      </c>
      <c r="V95" s="53">
        <f t="shared" si="20"/>
        <v>1</v>
      </c>
      <c r="W95" s="53">
        <f t="shared" si="21"/>
        <v>1</v>
      </c>
      <c r="X95" s="53">
        <f t="shared" si="24"/>
        <v>7</v>
      </c>
      <c r="Y95" s="28" t="b">
        <f t="shared" si="25"/>
        <v>0</v>
      </c>
      <c r="Z95" s="28" t="b">
        <f t="shared" si="26"/>
        <v>1</v>
      </c>
      <c r="AA95" s="28" t="b">
        <f t="shared" si="27"/>
        <v>0</v>
      </c>
    </row>
    <row r="96" spans="1:27" x14ac:dyDescent="0.2">
      <c r="A96" s="24">
        <f>+'Master List'!B96</f>
        <v>94</v>
      </c>
      <c r="B96" s="25" t="str">
        <f>+'Master List'!C96</f>
        <v>Sludge De-Watering Facility</v>
      </c>
      <c r="C96" s="25" t="str">
        <f>+'Master List'!D96</f>
        <v>Sludge Thickener</v>
      </c>
      <c r="D96" s="24">
        <f>+'Master List'!E96</f>
        <v>0</v>
      </c>
      <c r="E96" s="24" t="str">
        <f>+'Master List'!F96</f>
        <v>Lakeside Drive</v>
      </c>
      <c r="F96" s="51"/>
      <c r="G96" s="26"/>
      <c r="H96" s="26"/>
      <c r="I96" s="26"/>
      <c r="J96" s="26"/>
      <c r="K96" s="26"/>
      <c r="L96" s="26"/>
      <c r="M96" s="26"/>
      <c r="N96" s="24"/>
      <c r="O96" s="25"/>
      <c r="Q96" s="53">
        <f t="shared" si="22"/>
        <v>1</v>
      </c>
      <c r="R96" s="53">
        <f t="shared" si="23"/>
        <v>1</v>
      </c>
      <c r="S96" s="53">
        <f t="shared" si="17"/>
        <v>1</v>
      </c>
      <c r="T96" s="53">
        <f t="shared" si="18"/>
        <v>1</v>
      </c>
      <c r="U96" s="53">
        <f t="shared" si="19"/>
        <v>1</v>
      </c>
      <c r="V96" s="53">
        <f t="shared" si="20"/>
        <v>1</v>
      </c>
      <c r="W96" s="53">
        <f t="shared" si="21"/>
        <v>1</v>
      </c>
      <c r="X96" s="53">
        <f t="shared" si="24"/>
        <v>7</v>
      </c>
      <c r="Y96" s="28" t="b">
        <f t="shared" si="25"/>
        <v>0</v>
      </c>
      <c r="Z96" s="28" t="b">
        <f t="shared" si="26"/>
        <v>1</v>
      </c>
      <c r="AA96" s="28" t="b">
        <f t="shared" si="27"/>
        <v>0</v>
      </c>
    </row>
    <row r="97" spans="1:27" x14ac:dyDescent="0.2">
      <c r="A97" s="24">
        <f>+'Master List'!B97</f>
        <v>95</v>
      </c>
      <c r="B97" s="25" t="str">
        <f>+'Master List'!C97</f>
        <v>Sludge De-Watering Facility</v>
      </c>
      <c r="C97" s="25" t="str">
        <f>+'Master List'!D97</f>
        <v>Rapid Mix Basin</v>
      </c>
      <c r="D97" s="24">
        <f>+'Master List'!E97</f>
        <v>0</v>
      </c>
      <c r="E97" s="24" t="str">
        <f>+'Master List'!F97</f>
        <v>Lakeside Drive</v>
      </c>
      <c r="F97" s="51"/>
      <c r="G97" s="26"/>
      <c r="H97" s="26"/>
      <c r="I97" s="26"/>
      <c r="J97" s="26"/>
      <c r="K97" s="26"/>
      <c r="L97" s="26"/>
      <c r="M97" s="26"/>
      <c r="N97" s="24"/>
      <c r="O97" s="25"/>
      <c r="Q97" s="53">
        <f t="shared" si="22"/>
        <v>1</v>
      </c>
      <c r="R97" s="53">
        <f t="shared" si="23"/>
        <v>1</v>
      </c>
      <c r="S97" s="53">
        <f t="shared" si="17"/>
        <v>1</v>
      </c>
      <c r="T97" s="53">
        <f t="shared" si="18"/>
        <v>1</v>
      </c>
      <c r="U97" s="53">
        <f t="shared" si="19"/>
        <v>1</v>
      </c>
      <c r="V97" s="53">
        <f t="shared" si="20"/>
        <v>1</v>
      </c>
      <c r="W97" s="53">
        <f t="shared" si="21"/>
        <v>1</v>
      </c>
      <c r="X97" s="53">
        <f t="shared" si="24"/>
        <v>7</v>
      </c>
      <c r="Y97" s="28" t="b">
        <f t="shared" si="25"/>
        <v>0</v>
      </c>
      <c r="Z97" s="28" t="b">
        <f t="shared" si="26"/>
        <v>1</v>
      </c>
      <c r="AA97" s="28" t="b">
        <f t="shared" si="27"/>
        <v>0</v>
      </c>
    </row>
    <row r="98" spans="1:27" x14ac:dyDescent="0.2">
      <c r="A98" s="24">
        <f>+'Master List'!B98</f>
        <v>96</v>
      </c>
      <c r="B98" s="25" t="str">
        <f>+'Master List'!C98</f>
        <v>Sludge De-Watering Facility</v>
      </c>
      <c r="C98" s="25" t="str">
        <f>+'Master List'!D98</f>
        <v>Pump Station</v>
      </c>
      <c r="D98" s="24">
        <f>+'Master List'!E98</f>
        <v>0</v>
      </c>
      <c r="E98" s="24" t="str">
        <f>+'Master List'!F98</f>
        <v>Lakeside Drive</v>
      </c>
      <c r="F98" s="51"/>
      <c r="G98" s="26"/>
      <c r="H98" s="26"/>
      <c r="I98" s="26"/>
      <c r="J98" s="26"/>
      <c r="K98" s="26"/>
      <c r="L98" s="26"/>
      <c r="M98" s="26"/>
      <c r="N98" s="24"/>
      <c r="O98" s="25"/>
      <c r="Q98" s="53">
        <f t="shared" si="22"/>
        <v>1</v>
      </c>
      <c r="R98" s="53">
        <f t="shared" si="23"/>
        <v>1</v>
      </c>
      <c r="S98" s="53">
        <f t="shared" si="17"/>
        <v>1</v>
      </c>
      <c r="T98" s="53">
        <f t="shared" si="18"/>
        <v>1</v>
      </c>
      <c r="U98" s="53">
        <f t="shared" si="19"/>
        <v>1</v>
      </c>
      <c r="V98" s="53">
        <f t="shared" si="20"/>
        <v>1</v>
      </c>
      <c r="W98" s="53">
        <f t="shared" si="21"/>
        <v>1</v>
      </c>
      <c r="X98" s="53">
        <f t="shared" si="24"/>
        <v>7</v>
      </c>
      <c r="Y98" s="28" t="b">
        <f t="shared" si="25"/>
        <v>0</v>
      </c>
      <c r="Z98" s="28" t="b">
        <f t="shared" si="26"/>
        <v>1</v>
      </c>
      <c r="AA98" s="28" t="b">
        <f t="shared" si="27"/>
        <v>0</v>
      </c>
    </row>
    <row r="99" spans="1:27" x14ac:dyDescent="0.2">
      <c r="A99" s="24">
        <f>+'Master List'!B99</f>
        <v>97</v>
      </c>
      <c r="B99" s="25" t="str">
        <f>+'Master List'!C99</f>
        <v>Sludge De-Watering Facility</v>
      </c>
      <c r="C99" s="25" t="str">
        <f>+'Master List'!D99</f>
        <v>Sludge De-Watering Bldg.</v>
      </c>
      <c r="D99" s="24">
        <f>+'Master List'!E99</f>
        <v>0</v>
      </c>
      <c r="E99" s="24" t="str">
        <f>+'Master List'!F99</f>
        <v>Lakeside Drive</v>
      </c>
      <c r="F99" s="51"/>
      <c r="G99" s="26"/>
      <c r="H99" s="26"/>
      <c r="I99" s="26"/>
      <c r="J99" s="26"/>
      <c r="K99" s="26"/>
      <c r="L99" s="26"/>
      <c r="M99" s="26"/>
      <c r="N99" s="24"/>
      <c r="O99" s="25"/>
      <c r="Q99" s="53">
        <f t="shared" si="22"/>
        <v>1</v>
      </c>
      <c r="R99" s="53">
        <f t="shared" si="23"/>
        <v>1</v>
      </c>
      <c r="S99" s="53">
        <f t="shared" ref="S99:S130" si="28">IF(H99="All Working",0,1)</f>
        <v>1</v>
      </c>
      <c r="T99" s="53">
        <f t="shared" ref="T99:T130" si="29">IF(I99="All Working",0,1)</f>
        <v>1</v>
      </c>
      <c r="U99" s="53">
        <f t="shared" ref="U99:U130" si="30">IF(J99="All Working",0,1)</f>
        <v>1</v>
      </c>
      <c r="V99" s="53">
        <f t="shared" ref="V99:V130" si="31">IF(K99="All Working",0,1)</f>
        <v>1</v>
      </c>
      <c r="W99" s="53">
        <f t="shared" ref="W99:W130" si="32">IF(L99="All Working",0,1)</f>
        <v>1</v>
      </c>
      <c r="X99" s="53">
        <f t="shared" si="24"/>
        <v>7</v>
      </c>
      <c r="Y99" s="28" t="b">
        <f t="shared" si="25"/>
        <v>0</v>
      </c>
      <c r="Z99" s="28" t="b">
        <f t="shared" si="26"/>
        <v>1</v>
      </c>
      <c r="AA99" s="28" t="b">
        <f t="shared" si="27"/>
        <v>0</v>
      </c>
    </row>
    <row r="100" spans="1:27" x14ac:dyDescent="0.2">
      <c r="A100" s="24">
        <f>+'Master List'!B100</f>
        <v>98</v>
      </c>
      <c r="B100" s="25" t="str">
        <f>+'Master List'!C100</f>
        <v>Placid Lake Ferry Bldg.</v>
      </c>
      <c r="C100" s="25" t="str">
        <f>+'Master List'!D100</f>
        <v>Transit Center</v>
      </c>
      <c r="D100" s="24">
        <f>+'Master List'!E100</f>
        <v>289</v>
      </c>
      <c r="E100" s="24" t="str">
        <f>+'Master List'!F100</f>
        <v>Navy Island Way</v>
      </c>
      <c r="F100" s="51"/>
      <c r="G100" s="26"/>
      <c r="H100" s="26"/>
      <c r="I100" s="26"/>
      <c r="J100" s="26"/>
      <c r="K100" s="26"/>
      <c r="L100" s="26"/>
      <c r="M100" s="26"/>
      <c r="N100" s="24"/>
      <c r="O100" s="25"/>
      <c r="Q100" s="53">
        <f t="shared" si="22"/>
        <v>1</v>
      </c>
      <c r="R100" s="53">
        <f t="shared" si="23"/>
        <v>1</v>
      </c>
      <c r="S100" s="53">
        <f t="shared" si="28"/>
        <v>1</v>
      </c>
      <c r="T100" s="53">
        <f t="shared" si="29"/>
        <v>1</v>
      </c>
      <c r="U100" s="53">
        <f t="shared" si="30"/>
        <v>1</v>
      </c>
      <c r="V100" s="53">
        <f t="shared" si="31"/>
        <v>1</v>
      </c>
      <c r="W100" s="53">
        <f t="shared" si="32"/>
        <v>1</v>
      </c>
      <c r="X100" s="53">
        <f t="shared" si="24"/>
        <v>7</v>
      </c>
      <c r="Y100" s="28" t="b">
        <f t="shared" si="25"/>
        <v>0</v>
      </c>
      <c r="Z100" s="28" t="b">
        <f t="shared" si="26"/>
        <v>1</v>
      </c>
      <c r="AA100" s="28" t="b">
        <f t="shared" si="27"/>
        <v>0</v>
      </c>
    </row>
    <row r="101" spans="1:27" x14ac:dyDescent="0.2">
      <c r="A101" s="24">
        <f>+'Master List'!B101</f>
        <v>99</v>
      </c>
      <c r="B101" s="25" t="str">
        <f>+'Master List'!C101</f>
        <v>Transit Center</v>
      </c>
      <c r="C101" s="25" t="str">
        <f>+'Master List'!D101</f>
        <v>Maintenance Facility</v>
      </c>
      <c r="D101" s="24">
        <f>+'Master List'!E101</f>
        <v>1850</v>
      </c>
      <c r="E101" s="24" t="str">
        <f>+'Master List'!F101</f>
        <v>Broadway</v>
      </c>
      <c r="F101" s="51"/>
      <c r="G101" s="26"/>
      <c r="H101" s="26"/>
      <c r="I101" s="26"/>
      <c r="J101" s="26"/>
      <c r="K101" s="26"/>
      <c r="L101" s="26"/>
      <c r="M101" s="26"/>
      <c r="N101" s="24"/>
      <c r="O101" s="25"/>
      <c r="Q101" s="53">
        <f t="shared" si="22"/>
        <v>1</v>
      </c>
      <c r="R101" s="53">
        <f t="shared" si="23"/>
        <v>1</v>
      </c>
      <c r="S101" s="53">
        <f t="shared" si="28"/>
        <v>1</v>
      </c>
      <c r="T101" s="53">
        <f t="shared" si="29"/>
        <v>1</v>
      </c>
      <c r="U101" s="53">
        <f t="shared" si="30"/>
        <v>1</v>
      </c>
      <c r="V101" s="53">
        <f t="shared" si="31"/>
        <v>1</v>
      </c>
      <c r="W101" s="53">
        <f t="shared" si="32"/>
        <v>1</v>
      </c>
      <c r="X101" s="53">
        <f t="shared" si="24"/>
        <v>7</v>
      </c>
      <c r="Y101" s="28" t="b">
        <f t="shared" si="25"/>
        <v>0</v>
      </c>
      <c r="Z101" s="28" t="b">
        <f t="shared" si="26"/>
        <v>1</v>
      </c>
      <c r="AA101" s="28" t="b">
        <f t="shared" si="27"/>
        <v>0</v>
      </c>
    </row>
    <row r="102" spans="1:27" x14ac:dyDescent="0.2">
      <c r="A102" s="24">
        <f>+'Master List'!B102</f>
        <v>100</v>
      </c>
      <c r="B102" s="25" t="str">
        <f>+'Master List'!C102</f>
        <v>Transit Center</v>
      </c>
      <c r="C102" s="25" t="str">
        <f>+'Master List'!D102</f>
        <v>Vehicle Wash</v>
      </c>
      <c r="D102" s="24">
        <f>+'Master List'!E102</f>
        <v>1850</v>
      </c>
      <c r="E102" s="24" t="str">
        <f>+'Master List'!F102</f>
        <v>Broadway</v>
      </c>
      <c r="F102" s="51"/>
      <c r="G102" s="26"/>
      <c r="H102" s="26"/>
      <c r="I102" s="26"/>
      <c r="J102" s="26"/>
      <c r="K102" s="26"/>
      <c r="L102" s="26"/>
      <c r="M102" s="26"/>
      <c r="N102" s="24"/>
      <c r="O102" s="25"/>
      <c r="Q102" s="53">
        <f t="shared" si="22"/>
        <v>1</v>
      </c>
      <c r="R102" s="53">
        <f t="shared" si="23"/>
        <v>1</v>
      </c>
      <c r="S102" s="53">
        <f t="shared" si="28"/>
        <v>1</v>
      </c>
      <c r="T102" s="53">
        <f t="shared" si="29"/>
        <v>1</v>
      </c>
      <c r="U102" s="53">
        <f t="shared" si="30"/>
        <v>1</v>
      </c>
      <c r="V102" s="53">
        <f t="shared" si="31"/>
        <v>1</v>
      </c>
      <c r="W102" s="53">
        <f t="shared" si="32"/>
        <v>1</v>
      </c>
      <c r="X102" s="53">
        <f t="shared" si="24"/>
        <v>7</v>
      </c>
      <c r="Y102" s="28" t="b">
        <f t="shared" si="25"/>
        <v>0</v>
      </c>
      <c r="Z102" s="28" t="b">
        <f t="shared" si="26"/>
        <v>1</v>
      </c>
      <c r="AA102" s="28" t="b">
        <f t="shared" si="27"/>
        <v>0</v>
      </c>
    </row>
    <row r="103" spans="1:27" x14ac:dyDescent="0.2">
      <c r="A103" s="24">
        <f>+'Master List'!B103</f>
        <v>101</v>
      </c>
      <c r="B103" s="25" t="str">
        <f>+'Master List'!C103</f>
        <v>Transit Center</v>
      </c>
      <c r="C103" s="25" t="str">
        <f>+'Master List'!D103</f>
        <v>Offices</v>
      </c>
      <c r="D103" s="24">
        <f>+'Master List'!E103</f>
        <v>0</v>
      </c>
      <c r="E103" s="24" t="str">
        <f>+'Master List'!F103</f>
        <v>York &amp; Marina</v>
      </c>
      <c r="F103" s="51"/>
      <c r="G103" s="26"/>
      <c r="H103" s="26"/>
      <c r="I103" s="26"/>
      <c r="J103" s="26"/>
      <c r="K103" s="26"/>
      <c r="L103" s="26"/>
      <c r="M103" s="26"/>
      <c r="N103" s="24"/>
      <c r="O103" s="25"/>
      <c r="Q103" s="53">
        <f t="shared" si="22"/>
        <v>1</v>
      </c>
      <c r="R103" s="53">
        <f t="shared" si="23"/>
        <v>1</v>
      </c>
      <c r="S103" s="53">
        <f t="shared" si="28"/>
        <v>1</v>
      </c>
      <c r="T103" s="53">
        <f t="shared" si="29"/>
        <v>1</v>
      </c>
      <c r="U103" s="53">
        <f t="shared" si="30"/>
        <v>1</v>
      </c>
      <c r="V103" s="53">
        <f t="shared" si="31"/>
        <v>1</v>
      </c>
      <c r="W103" s="53">
        <f t="shared" si="32"/>
        <v>1</v>
      </c>
      <c r="X103" s="53">
        <f t="shared" si="24"/>
        <v>7</v>
      </c>
      <c r="Y103" s="28" t="b">
        <f t="shared" si="25"/>
        <v>0</v>
      </c>
      <c r="Z103" s="28" t="b">
        <f t="shared" si="26"/>
        <v>1</v>
      </c>
      <c r="AA103" s="28" t="b">
        <f t="shared" si="27"/>
        <v>0</v>
      </c>
    </row>
    <row r="104" spans="1:27" x14ac:dyDescent="0.2">
      <c r="A104" s="24">
        <f>+'Master List'!B104</f>
        <v>102</v>
      </c>
      <c r="B104" s="25" t="str">
        <f>+'Master List'!C104</f>
        <v>Transit Center</v>
      </c>
      <c r="C104" s="25" t="str">
        <f>+'Master List'!D104</f>
        <v>Transit Center</v>
      </c>
      <c r="D104" s="24">
        <f>+'Master List'!E104</f>
        <v>311</v>
      </c>
      <c r="E104" s="24" t="str">
        <f>+'Master List'!F104</f>
        <v>Sacramento</v>
      </c>
      <c r="F104" s="51"/>
      <c r="G104" s="26"/>
      <c r="H104" s="26"/>
      <c r="I104" s="26"/>
      <c r="J104" s="26"/>
      <c r="K104" s="26"/>
      <c r="L104" s="26"/>
      <c r="M104" s="26"/>
      <c r="N104" s="24"/>
      <c r="O104" s="25"/>
      <c r="Q104" s="53">
        <f t="shared" si="22"/>
        <v>1</v>
      </c>
      <c r="R104" s="53">
        <f t="shared" si="23"/>
        <v>1</v>
      </c>
      <c r="S104" s="53">
        <f t="shared" si="28"/>
        <v>1</v>
      </c>
      <c r="T104" s="53">
        <f t="shared" si="29"/>
        <v>1</v>
      </c>
      <c r="U104" s="53">
        <f t="shared" si="30"/>
        <v>1</v>
      </c>
      <c r="V104" s="53">
        <f t="shared" si="31"/>
        <v>1</v>
      </c>
      <c r="W104" s="53">
        <f t="shared" si="32"/>
        <v>1</v>
      </c>
      <c r="X104" s="53">
        <f t="shared" si="24"/>
        <v>7</v>
      </c>
      <c r="Y104" s="28" t="b">
        <f t="shared" si="25"/>
        <v>0</v>
      </c>
      <c r="Z104" s="28" t="b">
        <f t="shared" si="26"/>
        <v>1</v>
      </c>
      <c r="AA104" s="28" t="b">
        <f t="shared" si="27"/>
        <v>0</v>
      </c>
    </row>
    <row r="105" spans="1:27" x14ac:dyDescent="0.2">
      <c r="A105" s="24">
        <f>+'Master List'!B105</f>
        <v>103</v>
      </c>
      <c r="B105" s="25" t="str">
        <f>+'Master List'!C105</f>
        <v>Transit Center</v>
      </c>
      <c r="C105" s="25" t="str">
        <f>+'Master List'!D105</f>
        <v>Transit Center &amp; Parking</v>
      </c>
      <c r="D105" s="24">
        <f>+'Master List'!E105</f>
        <v>415</v>
      </c>
      <c r="E105" s="24" t="str">
        <f>+'Master List'!F105</f>
        <v>Santa Clara</v>
      </c>
      <c r="F105" s="51"/>
      <c r="G105" s="26"/>
      <c r="H105" s="26"/>
      <c r="I105" s="26"/>
      <c r="J105" s="26"/>
      <c r="K105" s="26"/>
      <c r="L105" s="26"/>
      <c r="M105" s="26"/>
      <c r="N105" s="24"/>
      <c r="O105" s="25"/>
      <c r="Q105" s="53">
        <f t="shared" si="22"/>
        <v>1</v>
      </c>
      <c r="R105" s="53">
        <f t="shared" si="23"/>
        <v>1</v>
      </c>
      <c r="S105" s="53">
        <f t="shared" si="28"/>
        <v>1</v>
      </c>
      <c r="T105" s="53">
        <f t="shared" si="29"/>
        <v>1</v>
      </c>
      <c r="U105" s="53">
        <f t="shared" si="30"/>
        <v>1</v>
      </c>
      <c r="V105" s="53">
        <f t="shared" si="31"/>
        <v>1</v>
      </c>
      <c r="W105" s="53">
        <f t="shared" si="32"/>
        <v>1</v>
      </c>
      <c r="X105" s="53">
        <f t="shared" si="24"/>
        <v>7</v>
      </c>
      <c r="Y105" s="28" t="b">
        <f t="shared" si="25"/>
        <v>0</v>
      </c>
      <c r="Z105" s="28" t="b">
        <f t="shared" si="26"/>
        <v>1</v>
      </c>
      <c r="AA105" s="28" t="b">
        <f t="shared" si="27"/>
        <v>0</v>
      </c>
    </row>
    <row r="106" spans="1:27" x14ac:dyDescent="0.2">
      <c r="A106" s="24">
        <f>+'Master List'!B106</f>
        <v>104</v>
      </c>
      <c r="B106" s="25" t="str">
        <f>+'Master List'!C106</f>
        <v>Louisiana House</v>
      </c>
      <c r="C106" s="25" t="str">
        <f>+'Master List'!D106</f>
        <v>Bi-Bett Facility</v>
      </c>
      <c r="D106" s="24">
        <f>+'Master List'!E106</f>
        <v>122</v>
      </c>
      <c r="E106" s="24" t="str">
        <f>+'Master List'!F106</f>
        <v>Louisiana</v>
      </c>
      <c r="F106" s="51"/>
      <c r="G106" s="26"/>
      <c r="H106" s="26"/>
      <c r="I106" s="26"/>
      <c r="J106" s="26"/>
      <c r="K106" s="26"/>
      <c r="L106" s="26"/>
      <c r="M106" s="26"/>
      <c r="N106" s="24"/>
      <c r="O106" s="25"/>
      <c r="Q106" s="53">
        <f t="shared" si="22"/>
        <v>1</v>
      </c>
      <c r="R106" s="53">
        <f t="shared" si="23"/>
        <v>1</v>
      </c>
      <c r="S106" s="53">
        <f t="shared" si="28"/>
        <v>1</v>
      </c>
      <c r="T106" s="53">
        <f t="shared" si="29"/>
        <v>1</v>
      </c>
      <c r="U106" s="53">
        <f t="shared" si="30"/>
        <v>1</v>
      </c>
      <c r="V106" s="53">
        <f t="shared" si="31"/>
        <v>1</v>
      </c>
      <c r="W106" s="53">
        <f t="shared" si="32"/>
        <v>1</v>
      </c>
      <c r="X106" s="53">
        <f t="shared" si="24"/>
        <v>7</v>
      </c>
      <c r="Y106" s="28" t="b">
        <f t="shared" si="25"/>
        <v>0</v>
      </c>
      <c r="Z106" s="28" t="b">
        <f t="shared" si="26"/>
        <v>1</v>
      </c>
      <c r="AA106" s="28" t="b">
        <f t="shared" si="27"/>
        <v>0</v>
      </c>
    </row>
    <row r="107" spans="1:27" x14ac:dyDescent="0.2">
      <c r="A107" s="24">
        <f>+'Master List'!B107</f>
        <v>105</v>
      </c>
      <c r="B107" s="25" t="str">
        <f>+'Master List'!C107</f>
        <v>Kaiser Warehouse</v>
      </c>
      <c r="C107" s="25" t="str">
        <f>+'Master List'!D107</f>
        <v>Storage Bldg.</v>
      </c>
      <c r="D107" s="24">
        <f>+'Master List'!E107</f>
        <v>1121</v>
      </c>
      <c r="E107" s="24" t="str">
        <f>+'Master List'!F107</f>
        <v>Sonoma</v>
      </c>
      <c r="F107" s="51"/>
      <c r="G107" s="26"/>
      <c r="H107" s="26"/>
      <c r="I107" s="26"/>
      <c r="J107" s="26"/>
      <c r="K107" s="26"/>
      <c r="L107" s="26"/>
      <c r="M107" s="26"/>
      <c r="N107" s="24"/>
      <c r="O107" s="25"/>
      <c r="Q107" s="53">
        <f t="shared" si="22"/>
        <v>1</v>
      </c>
      <c r="R107" s="53">
        <f t="shared" si="23"/>
        <v>1</v>
      </c>
      <c r="S107" s="53">
        <f t="shared" si="28"/>
        <v>1</v>
      </c>
      <c r="T107" s="53">
        <f t="shared" si="29"/>
        <v>1</v>
      </c>
      <c r="U107" s="53">
        <f t="shared" si="30"/>
        <v>1</v>
      </c>
      <c r="V107" s="53">
        <f t="shared" si="31"/>
        <v>1</v>
      </c>
      <c r="W107" s="53">
        <f t="shared" si="32"/>
        <v>1</v>
      </c>
      <c r="X107" s="53">
        <f t="shared" si="24"/>
        <v>7</v>
      </c>
      <c r="Y107" s="28" t="b">
        <f t="shared" si="25"/>
        <v>0</v>
      </c>
      <c r="Z107" s="28" t="b">
        <f t="shared" si="26"/>
        <v>1</v>
      </c>
      <c r="AA107" s="28" t="b">
        <f t="shared" si="27"/>
        <v>0</v>
      </c>
    </row>
    <row r="108" spans="1:27" x14ac:dyDescent="0.2">
      <c r="A108" s="24">
        <f>+'Master List'!B108</f>
        <v>106</v>
      </c>
      <c r="B108" s="25" t="str">
        <f>+'Master List'!C108</f>
        <v>Norm's Bait Shop</v>
      </c>
      <c r="C108" s="25" t="str">
        <f>+'Master List'!D108</f>
        <v>Tenant</v>
      </c>
      <c r="D108" s="24">
        <f>+'Master List'!E108</f>
        <v>0</v>
      </c>
      <c r="E108" s="24" t="str">
        <f>+'Master List'!F108</f>
        <v>Navy Island Way</v>
      </c>
      <c r="F108" s="51"/>
      <c r="G108" s="26"/>
      <c r="H108" s="26"/>
      <c r="I108" s="26"/>
      <c r="J108" s="26"/>
      <c r="K108" s="26"/>
      <c r="L108" s="26"/>
      <c r="M108" s="26"/>
      <c r="N108" s="24"/>
      <c r="O108" s="25"/>
      <c r="Q108" s="53">
        <f t="shared" si="22"/>
        <v>1</v>
      </c>
      <c r="R108" s="53">
        <f t="shared" si="23"/>
        <v>1</v>
      </c>
      <c r="S108" s="53">
        <f t="shared" si="28"/>
        <v>1</v>
      </c>
      <c r="T108" s="53">
        <f t="shared" si="29"/>
        <v>1</v>
      </c>
      <c r="U108" s="53">
        <f t="shared" si="30"/>
        <v>1</v>
      </c>
      <c r="V108" s="53">
        <f t="shared" si="31"/>
        <v>1</v>
      </c>
      <c r="W108" s="53">
        <f t="shared" si="32"/>
        <v>1</v>
      </c>
      <c r="X108" s="53">
        <f t="shared" si="24"/>
        <v>7</v>
      </c>
      <c r="Y108" s="28" t="b">
        <f t="shared" si="25"/>
        <v>0</v>
      </c>
      <c r="Z108" s="28" t="b">
        <f t="shared" si="26"/>
        <v>1</v>
      </c>
      <c r="AA108" s="28" t="b">
        <f t="shared" si="27"/>
        <v>0</v>
      </c>
    </row>
    <row r="109" spans="1:27" x14ac:dyDescent="0.2">
      <c r="A109" s="24">
        <f>+'Master List'!B109</f>
        <v>107</v>
      </c>
      <c r="B109" s="25" t="str">
        <f>+'Master List'!C109</f>
        <v>Brinkman's Marine</v>
      </c>
      <c r="C109" s="25" t="str">
        <f>+'Master List'!D109</f>
        <v>Tenant</v>
      </c>
      <c r="D109" s="24">
        <f>+'Master List'!E109</f>
        <v>0</v>
      </c>
      <c r="E109" s="24" t="str">
        <f>+'Master List'!F109</f>
        <v>Navy Island Way</v>
      </c>
      <c r="F109" s="51"/>
      <c r="G109" s="26"/>
      <c r="H109" s="26"/>
      <c r="I109" s="26"/>
      <c r="J109" s="26"/>
      <c r="K109" s="26"/>
      <c r="L109" s="26"/>
      <c r="M109" s="26"/>
      <c r="N109" s="24"/>
      <c r="O109" s="25"/>
      <c r="Q109" s="53">
        <f t="shared" si="22"/>
        <v>1</v>
      </c>
      <c r="R109" s="53">
        <f t="shared" si="23"/>
        <v>1</v>
      </c>
      <c r="S109" s="53">
        <f t="shared" si="28"/>
        <v>1</v>
      </c>
      <c r="T109" s="53">
        <f t="shared" si="29"/>
        <v>1</v>
      </c>
      <c r="U109" s="53">
        <f t="shared" si="30"/>
        <v>1</v>
      </c>
      <c r="V109" s="53">
        <f t="shared" si="31"/>
        <v>1</v>
      </c>
      <c r="W109" s="53">
        <f t="shared" si="32"/>
        <v>1</v>
      </c>
      <c r="X109" s="53">
        <f t="shared" si="24"/>
        <v>7</v>
      </c>
      <c r="Y109" s="28" t="b">
        <f t="shared" si="25"/>
        <v>0</v>
      </c>
      <c r="Z109" s="28" t="b">
        <f t="shared" si="26"/>
        <v>1</v>
      </c>
      <c r="AA109" s="28" t="b">
        <f t="shared" si="27"/>
        <v>0</v>
      </c>
    </row>
    <row r="110" spans="1:27" x14ac:dyDescent="0.2">
      <c r="A110" s="24">
        <f>+'Master List'!B110</f>
        <v>108</v>
      </c>
      <c r="B110" s="25" t="str">
        <f>+'Master List'!C110</f>
        <v>Boat Launch</v>
      </c>
      <c r="C110" s="25" t="str">
        <f>+'Master List'!D110</f>
        <v>Storage Bldg.</v>
      </c>
      <c r="D110" s="24">
        <f>+'Master List'!E110</f>
        <v>0</v>
      </c>
      <c r="E110" s="24" t="str">
        <f>+'Master List'!F110</f>
        <v>Navy Island Way</v>
      </c>
      <c r="F110" s="51"/>
      <c r="G110" s="26"/>
      <c r="H110" s="26"/>
      <c r="I110" s="26"/>
      <c r="J110" s="26"/>
      <c r="K110" s="26"/>
      <c r="L110" s="26"/>
      <c r="M110" s="26"/>
      <c r="N110" s="24"/>
      <c r="O110" s="25"/>
      <c r="Q110" s="53">
        <f t="shared" si="22"/>
        <v>1</v>
      </c>
      <c r="R110" s="53">
        <f t="shared" si="23"/>
        <v>1</v>
      </c>
      <c r="S110" s="53">
        <f t="shared" si="28"/>
        <v>1</v>
      </c>
      <c r="T110" s="53">
        <f t="shared" si="29"/>
        <v>1</v>
      </c>
      <c r="U110" s="53">
        <f t="shared" si="30"/>
        <v>1</v>
      </c>
      <c r="V110" s="53">
        <f t="shared" si="31"/>
        <v>1</v>
      </c>
      <c r="W110" s="53">
        <f t="shared" si="32"/>
        <v>1</v>
      </c>
      <c r="X110" s="53">
        <f t="shared" si="24"/>
        <v>7</v>
      </c>
      <c r="Y110" s="28" t="b">
        <f t="shared" si="25"/>
        <v>0</v>
      </c>
      <c r="Z110" s="28" t="b">
        <f t="shared" si="26"/>
        <v>1</v>
      </c>
      <c r="AA110" s="28" t="b">
        <f t="shared" si="27"/>
        <v>0</v>
      </c>
    </row>
    <row r="111" spans="1:27" x14ac:dyDescent="0.2">
      <c r="A111" s="24">
        <f>+'Master List'!B111</f>
        <v>109</v>
      </c>
      <c r="B111" s="25" t="str">
        <f>+'Master List'!C111</f>
        <v>Boat Launch</v>
      </c>
      <c r="C111" s="25" t="str">
        <f>+'Master List'!D111</f>
        <v>Restrooms</v>
      </c>
      <c r="D111" s="24">
        <f>+'Master List'!E111</f>
        <v>0</v>
      </c>
      <c r="E111" s="24" t="str">
        <f>+'Master List'!F111</f>
        <v>Navy Island Way</v>
      </c>
      <c r="F111" s="51"/>
      <c r="G111" s="26"/>
      <c r="H111" s="26"/>
      <c r="I111" s="26"/>
      <c r="J111" s="26"/>
      <c r="K111" s="26"/>
      <c r="L111" s="26"/>
      <c r="M111" s="26"/>
      <c r="N111" s="24"/>
      <c r="O111" s="25"/>
      <c r="Q111" s="53">
        <f t="shared" si="22"/>
        <v>1</v>
      </c>
      <c r="R111" s="53">
        <f t="shared" si="23"/>
        <v>1</v>
      </c>
      <c r="S111" s="53">
        <f t="shared" si="28"/>
        <v>1</v>
      </c>
      <c r="T111" s="53">
        <f t="shared" si="29"/>
        <v>1</v>
      </c>
      <c r="U111" s="53">
        <f t="shared" si="30"/>
        <v>1</v>
      </c>
      <c r="V111" s="53">
        <f t="shared" si="31"/>
        <v>1</v>
      </c>
      <c r="W111" s="53">
        <f t="shared" si="32"/>
        <v>1</v>
      </c>
      <c r="X111" s="53">
        <f t="shared" si="24"/>
        <v>7</v>
      </c>
      <c r="Y111" s="28" t="b">
        <f t="shared" si="25"/>
        <v>0</v>
      </c>
      <c r="Z111" s="28" t="b">
        <f t="shared" si="26"/>
        <v>1</v>
      </c>
      <c r="AA111" s="28" t="b">
        <f t="shared" si="27"/>
        <v>0</v>
      </c>
    </row>
    <row r="112" spans="1:27" x14ac:dyDescent="0.2">
      <c r="A112" s="24">
        <f>+'Master List'!B112</f>
        <v>110</v>
      </c>
      <c r="B112" s="25" t="str">
        <f>+'Master List'!C112</f>
        <v>Boat Launch</v>
      </c>
      <c r="C112" s="25" t="str">
        <f>+'Master List'!D112</f>
        <v>Storage Bldg.</v>
      </c>
      <c r="D112" s="24">
        <f>+'Master List'!E112</f>
        <v>0</v>
      </c>
      <c r="E112" s="24" t="str">
        <f>+'Master List'!F112</f>
        <v>Navy Island Way</v>
      </c>
      <c r="F112" s="51"/>
      <c r="G112" s="26"/>
      <c r="H112" s="26"/>
      <c r="I112" s="26"/>
      <c r="J112" s="26"/>
      <c r="K112" s="26"/>
      <c r="L112" s="26"/>
      <c r="M112" s="26"/>
      <c r="N112" s="24"/>
      <c r="O112" s="25"/>
      <c r="Q112" s="53">
        <f t="shared" si="22"/>
        <v>1</v>
      </c>
      <c r="R112" s="53">
        <f t="shared" si="23"/>
        <v>1</v>
      </c>
      <c r="S112" s="53">
        <f t="shared" si="28"/>
        <v>1</v>
      </c>
      <c r="T112" s="53">
        <f t="shared" si="29"/>
        <v>1</v>
      </c>
      <c r="U112" s="53">
        <f t="shared" si="30"/>
        <v>1</v>
      </c>
      <c r="V112" s="53">
        <f t="shared" si="31"/>
        <v>1</v>
      </c>
      <c r="W112" s="53">
        <f t="shared" si="32"/>
        <v>1</v>
      </c>
      <c r="X112" s="53">
        <f t="shared" si="24"/>
        <v>7</v>
      </c>
      <c r="Y112" s="28" t="b">
        <f t="shared" si="25"/>
        <v>0</v>
      </c>
      <c r="Z112" s="28" t="b">
        <f t="shared" si="26"/>
        <v>1</v>
      </c>
      <c r="AA112" s="28" t="b">
        <f t="shared" si="27"/>
        <v>0</v>
      </c>
    </row>
    <row r="113" spans="1:27" x14ac:dyDescent="0.2">
      <c r="A113" s="24">
        <f>+'Master List'!B113</f>
        <v>111</v>
      </c>
      <c r="B113" s="25" t="str">
        <f>+'Master List'!C113</f>
        <v>Native Son House</v>
      </c>
      <c r="C113" s="25">
        <f>+'Master List'!D113</f>
        <v>0</v>
      </c>
      <c r="D113" s="24">
        <f>+'Master List'!E113</f>
        <v>1</v>
      </c>
      <c r="E113" s="24" t="str">
        <f>+'Master List'!F113</f>
        <v>Kentucky</v>
      </c>
      <c r="F113" s="51"/>
      <c r="G113" s="26"/>
      <c r="H113" s="26"/>
      <c r="I113" s="26"/>
      <c r="J113" s="26"/>
      <c r="K113" s="26"/>
      <c r="L113" s="26"/>
      <c r="M113" s="26"/>
      <c r="N113" s="24"/>
      <c r="O113" s="25"/>
      <c r="Q113" s="53">
        <f t="shared" si="22"/>
        <v>1</v>
      </c>
      <c r="R113" s="53">
        <f t="shared" si="23"/>
        <v>1</v>
      </c>
      <c r="S113" s="53">
        <f t="shared" si="28"/>
        <v>1</v>
      </c>
      <c r="T113" s="53">
        <f t="shared" si="29"/>
        <v>1</v>
      </c>
      <c r="U113" s="53">
        <f t="shared" si="30"/>
        <v>1</v>
      </c>
      <c r="V113" s="53">
        <f t="shared" si="31"/>
        <v>1</v>
      </c>
      <c r="W113" s="53">
        <f t="shared" si="32"/>
        <v>1</v>
      </c>
      <c r="X113" s="53">
        <f t="shared" si="24"/>
        <v>7</v>
      </c>
      <c r="Y113" s="28" t="b">
        <f t="shared" si="25"/>
        <v>0</v>
      </c>
      <c r="Z113" s="28" t="b">
        <f t="shared" si="26"/>
        <v>1</v>
      </c>
      <c r="AA113" s="28" t="b">
        <f t="shared" si="27"/>
        <v>0</v>
      </c>
    </row>
    <row r="114" spans="1:27" x14ac:dyDescent="0.2">
      <c r="A114" s="24">
        <f>+'Master List'!B114</f>
        <v>112</v>
      </c>
      <c r="B114" s="25" t="str">
        <f>+'Master List'!C114</f>
        <v>South Placid Lake Comm. Ctr.</v>
      </c>
      <c r="C114" s="25" t="str">
        <f>+'Master List'!D114</f>
        <v>Community Center (Leased)</v>
      </c>
      <c r="D114" s="24">
        <f>+'Master List'!E114</f>
        <v>545</v>
      </c>
      <c r="E114" s="24" t="str">
        <f>+'Master List'!F114</f>
        <v>Magazine</v>
      </c>
      <c r="F114" s="51"/>
      <c r="G114" s="26"/>
      <c r="H114" s="26"/>
      <c r="I114" s="26"/>
      <c r="J114" s="26"/>
      <c r="K114" s="26"/>
      <c r="L114" s="26"/>
      <c r="M114" s="26"/>
      <c r="N114" s="24"/>
      <c r="O114" s="25"/>
      <c r="Q114" s="53">
        <f t="shared" si="22"/>
        <v>1</v>
      </c>
      <c r="R114" s="53">
        <f t="shared" si="23"/>
        <v>1</v>
      </c>
      <c r="S114" s="53">
        <f t="shared" si="28"/>
        <v>1</v>
      </c>
      <c r="T114" s="53">
        <f t="shared" si="29"/>
        <v>1</v>
      </c>
      <c r="U114" s="53">
        <f t="shared" si="30"/>
        <v>1</v>
      </c>
      <c r="V114" s="53">
        <f t="shared" si="31"/>
        <v>1</v>
      </c>
      <c r="W114" s="53">
        <f t="shared" si="32"/>
        <v>1</v>
      </c>
      <c r="X114" s="53">
        <f t="shared" si="24"/>
        <v>7</v>
      </c>
      <c r="Y114" s="28" t="b">
        <f t="shared" si="25"/>
        <v>0</v>
      </c>
      <c r="Z114" s="28" t="b">
        <f t="shared" si="26"/>
        <v>1</v>
      </c>
      <c r="AA114" s="28" t="b">
        <f t="shared" si="27"/>
        <v>0</v>
      </c>
    </row>
    <row r="115" spans="1:27" x14ac:dyDescent="0.2">
      <c r="A115" s="24">
        <f>+'Master List'!B115</f>
        <v>113</v>
      </c>
      <c r="B115" s="25" t="str">
        <f>+'Master List'!C115</f>
        <v>Cunningham Aquatic Complex</v>
      </c>
      <c r="C115" s="25" t="str">
        <f>+'Master List'!D115</f>
        <v>Aquatic Complex</v>
      </c>
      <c r="D115" s="24">
        <f>+'Master List'!E115</f>
        <v>801</v>
      </c>
      <c r="E115" s="24" t="str">
        <f>+'Master List'!F115</f>
        <v>Heartwood</v>
      </c>
      <c r="F115" s="51"/>
      <c r="G115" s="26"/>
      <c r="H115" s="26"/>
      <c r="I115" s="26"/>
      <c r="J115" s="26"/>
      <c r="K115" s="26"/>
      <c r="L115" s="26"/>
      <c r="M115" s="26"/>
      <c r="N115" s="24"/>
      <c r="O115" s="25"/>
      <c r="Q115" s="53">
        <f t="shared" si="22"/>
        <v>1</v>
      </c>
      <c r="R115" s="53">
        <f t="shared" si="23"/>
        <v>1</v>
      </c>
      <c r="S115" s="53">
        <f t="shared" si="28"/>
        <v>1</v>
      </c>
      <c r="T115" s="53">
        <f t="shared" si="29"/>
        <v>1</v>
      </c>
      <c r="U115" s="53">
        <f t="shared" si="30"/>
        <v>1</v>
      </c>
      <c r="V115" s="53">
        <f t="shared" si="31"/>
        <v>1</v>
      </c>
      <c r="W115" s="53">
        <f t="shared" si="32"/>
        <v>1</v>
      </c>
      <c r="X115" s="53">
        <f t="shared" si="24"/>
        <v>7</v>
      </c>
      <c r="Y115" s="28" t="b">
        <f t="shared" si="25"/>
        <v>0</v>
      </c>
      <c r="Z115" s="28" t="b">
        <f t="shared" si="26"/>
        <v>1</v>
      </c>
      <c r="AA115" s="28" t="b">
        <f t="shared" si="27"/>
        <v>0</v>
      </c>
    </row>
    <row r="116" spans="1:27" x14ac:dyDescent="0.2">
      <c r="A116" s="24">
        <f>+'Master List'!B116</f>
        <v>114</v>
      </c>
      <c r="B116" s="25" t="str">
        <f>+'Master List'!C116</f>
        <v>Dos Reis Water Facilities</v>
      </c>
      <c r="C116" s="25" t="str">
        <f>+'Master List'!D116</f>
        <v>Water Tank</v>
      </c>
      <c r="D116" s="24">
        <f>+'Master List'!E116</f>
        <v>0</v>
      </c>
      <c r="E116" s="24" t="str">
        <f>+'Master List'!F116</f>
        <v>Barrington Drive</v>
      </c>
      <c r="F116" s="51"/>
      <c r="G116" s="26"/>
      <c r="H116" s="26"/>
      <c r="I116" s="26"/>
      <c r="J116" s="26"/>
      <c r="K116" s="26"/>
      <c r="L116" s="26"/>
      <c r="M116" s="26"/>
      <c r="N116" s="24"/>
      <c r="O116" s="25"/>
      <c r="Q116" s="53">
        <f t="shared" si="22"/>
        <v>1</v>
      </c>
      <c r="R116" s="53">
        <f t="shared" si="23"/>
        <v>1</v>
      </c>
      <c r="S116" s="53">
        <f t="shared" si="28"/>
        <v>1</v>
      </c>
      <c r="T116" s="53">
        <f t="shared" si="29"/>
        <v>1</v>
      </c>
      <c r="U116" s="53">
        <f t="shared" si="30"/>
        <v>1</v>
      </c>
      <c r="V116" s="53">
        <f t="shared" si="31"/>
        <v>1</v>
      </c>
      <c r="W116" s="53">
        <f t="shared" si="32"/>
        <v>1</v>
      </c>
      <c r="X116" s="53">
        <f t="shared" si="24"/>
        <v>7</v>
      </c>
      <c r="Y116" s="28" t="b">
        <f t="shared" si="25"/>
        <v>0</v>
      </c>
      <c r="Z116" s="28" t="b">
        <f t="shared" si="26"/>
        <v>1</v>
      </c>
      <c r="AA116" s="28" t="b">
        <f t="shared" si="27"/>
        <v>0</v>
      </c>
    </row>
    <row r="117" spans="1:27" x14ac:dyDescent="0.2">
      <c r="A117" s="24">
        <f>+'Master List'!B117</f>
        <v>115</v>
      </c>
      <c r="B117" s="25" t="str">
        <f>+'Master List'!C117</f>
        <v>Dos Reis Water Facilities</v>
      </c>
      <c r="C117" s="25" t="str">
        <f>+'Master List'!D117</f>
        <v>Pump Station</v>
      </c>
      <c r="D117" s="24">
        <f>+'Master List'!E117</f>
        <v>0</v>
      </c>
      <c r="E117" s="24" t="str">
        <f>+'Master List'!F117</f>
        <v>Barrington Drive</v>
      </c>
      <c r="F117" s="51"/>
      <c r="G117" s="26"/>
      <c r="H117" s="26"/>
      <c r="I117" s="26"/>
      <c r="J117" s="26"/>
      <c r="K117" s="26"/>
      <c r="L117" s="26"/>
      <c r="M117" s="26"/>
      <c r="N117" s="24"/>
      <c r="O117" s="25"/>
      <c r="Q117" s="53">
        <f t="shared" si="22"/>
        <v>1</v>
      </c>
      <c r="R117" s="53">
        <f t="shared" si="23"/>
        <v>1</v>
      </c>
      <c r="S117" s="53">
        <f t="shared" si="28"/>
        <v>1</v>
      </c>
      <c r="T117" s="53">
        <f t="shared" si="29"/>
        <v>1</v>
      </c>
      <c r="U117" s="53">
        <f t="shared" si="30"/>
        <v>1</v>
      </c>
      <c r="V117" s="53">
        <f t="shared" si="31"/>
        <v>1</v>
      </c>
      <c r="W117" s="53">
        <f t="shared" si="32"/>
        <v>1</v>
      </c>
      <c r="X117" s="53">
        <f t="shared" si="24"/>
        <v>7</v>
      </c>
      <c r="Y117" s="28" t="b">
        <f t="shared" si="25"/>
        <v>0</v>
      </c>
      <c r="Z117" s="28" t="b">
        <f t="shared" si="26"/>
        <v>1</v>
      </c>
      <c r="AA117" s="28" t="b">
        <f t="shared" si="27"/>
        <v>0</v>
      </c>
    </row>
    <row r="118" spans="1:27" x14ac:dyDescent="0.2">
      <c r="A118" s="24">
        <f>+'Master List'!B118</f>
        <v>116</v>
      </c>
      <c r="B118" s="25" t="str">
        <f>+'Master List'!C118</f>
        <v>Dos Reis Water Facilities</v>
      </c>
      <c r="C118" s="25" t="str">
        <f>+'Master List'!D118</f>
        <v>Water Tank</v>
      </c>
      <c r="D118" s="24">
        <f>+'Master List'!E118</f>
        <v>0</v>
      </c>
      <c r="E118" s="24" t="str">
        <f>+'Master List'!F118</f>
        <v>Barrington Drive</v>
      </c>
      <c r="F118" s="51"/>
      <c r="G118" s="26"/>
      <c r="H118" s="26"/>
      <c r="I118" s="26"/>
      <c r="J118" s="26"/>
      <c r="K118" s="26"/>
      <c r="L118" s="26"/>
      <c r="M118" s="26"/>
      <c r="N118" s="24"/>
      <c r="O118" s="25"/>
      <c r="Q118" s="53">
        <f t="shared" si="22"/>
        <v>1</v>
      </c>
      <c r="R118" s="53">
        <f t="shared" si="23"/>
        <v>1</v>
      </c>
      <c r="S118" s="53">
        <f t="shared" si="28"/>
        <v>1</v>
      </c>
      <c r="T118" s="53">
        <f t="shared" si="29"/>
        <v>1</v>
      </c>
      <c r="U118" s="53">
        <f t="shared" si="30"/>
        <v>1</v>
      </c>
      <c r="V118" s="53">
        <f t="shared" si="31"/>
        <v>1</v>
      </c>
      <c r="W118" s="53">
        <f t="shared" si="32"/>
        <v>1</v>
      </c>
      <c r="X118" s="53">
        <f t="shared" si="24"/>
        <v>7</v>
      </c>
      <c r="Y118" s="28" t="b">
        <f t="shared" si="25"/>
        <v>0</v>
      </c>
      <c r="Z118" s="28" t="b">
        <f t="shared" si="26"/>
        <v>1</v>
      </c>
      <c r="AA118" s="28" t="b">
        <f t="shared" si="27"/>
        <v>0</v>
      </c>
    </row>
    <row r="119" spans="1:27" x14ac:dyDescent="0.2">
      <c r="A119" s="24">
        <f>+'Master List'!B119</f>
        <v>117</v>
      </c>
      <c r="B119" s="25" t="str">
        <f>+'Master List'!C119</f>
        <v>Dos Reis Water Facilities</v>
      </c>
      <c r="C119" s="25" t="str">
        <f>+'Master List'!D119</f>
        <v>Water Tank</v>
      </c>
      <c r="D119" s="24">
        <f>+'Master List'!E119</f>
        <v>0</v>
      </c>
      <c r="E119" s="24" t="str">
        <f>+'Master List'!F119</f>
        <v>Barrington Drive</v>
      </c>
      <c r="F119" s="51"/>
      <c r="G119" s="26"/>
      <c r="H119" s="26"/>
      <c r="I119" s="26"/>
      <c r="J119" s="26"/>
      <c r="K119" s="26"/>
      <c r="L119" s="26"/>
      <c r="M119" s="26"/>
      <c r="N119" s="24"/>
      <c r="O119" s="25"/>
      <c r="Q119" s="53">
        <f t="shared" si="22"/>
        <v>1</v>
      </c>
      <c r="R119" s="53">
        <f t="shared" si="23"/>
        <v>1</v>
      </c>
      <c r="S119" s="53">
        <f t="shared" si="28"/>
        <v>1</v>
      </c>
      <c r="T119" s="53">
        <f t="shared" si="29"/>
        <v>1</v>
      </c>
      <c r="U119" s="53">
        <f t="shared" si="30"/>
        <v>1</v>
      </c>
      <c r="V119" s="53">
        <f t="shared" si="31"/>
        <v>1</v>
      </c>
      <c r="W119" s="53">
        <f t="shared" si="32"/>
        <v>1</v>
      </c>
      <c r="X119" s="53">
        <f t="shared" si="24"/>
        <v>7</v>
      </c>
      <c r="Y119" s="28" t="b">
        <f t="shared" si="25"/>
        <v>0</v>
      </c>
      <c r="Z119" s="28" t="b">
        <f t="shared" si="26"/>
        <v>1</v>
      </c>
      <c r="AA119" s="28" t="b">
        <f t="shared" si="27"/>
        <v>0</v>
      </c>
    </row>
    <row r="120" spans="1:27" x14ac:dyDescent="0.2">
      <c r="A120" s="24">
        <f>+'Master List'!B120</f>
        <v>118</v>
      </c>
      <c r="B120" s="25" t="str">
        <f>+'Master List'!C120</f>
        <v>Fulton Street Pump Station</v>
      </c>
      <c r="C120" s="25" t="str">
        <f>+'Master List'!D120</f>
        <v>Pump Station</v>
      </c>
      <c r="D120" s="24">
        <f>+'Master List'!E120</f>
        <v>0</v>
      </c>
      <c r="E120" s="24" t="str">
        <f>+'Master List'!F120</f>
        <v>Fulton &amp; Ladera</v>
      </c>
      <c r="F120" s="51"/>
      <c r="G120" s="26"/>
      <c r="H120" s="26"/>
      <c r="I120" s="26"/>
      <c r="J120" s="26"/>
      <c r="K120" s="26"/>
      <c r="L120" s="26"/>
      <c r="M120" s="26"/>
      <c r="N120" s="24"/>
      <c r="O120" s="25"/>
      <c r="Q120" s="53">
        <f t="shared" si="22"/>
        <v>1</v>
      </c>
      <c r="R120" s="53">
        <f t="shared" si="23"/>
        <v>1</v>
      </c>
      <c r="S120" s="53">
        <f t="shared" si="28"/>
        <v>1</v>
      </c>
      <c r="T120" s="53">
        <f t="shared" si="29"/>
        <v>1</v>
      </c>
      <c r="U120" s="53">
        <f t="shared" si="30"/>
        <v>1</v>
      </c>
      <c r="V120" s="53">
        <f t="shared" si="31"/>
        <v>1</v>
      </c>
      <c r="W120" s="53">
        <f t="shared" si="32"/>
        <v>1</v>
      </c>
      <c r="X120" s="53">
        <f t="shared" si="24"/>
        <v>7</v>
      </c>
      <c r="Y120" s="28" t="b">
        <f t="shared" si="25"/>
        <v>0</v>
      </c>
      <c r="Z120" s="28" t="b">
        <f t="shared" si="26"/>
        <v>1</v>
      </c>
      <c r="AA120" s="28" t="b">
        <f t="shared" si="27"/>
        <v>0</v>
      </c>
    </row>
    <row r="121" spans="1:27" x14ac:dyDescent="0.2">
      <c r="A121" s="24">
        <f>+'Master List'!B121</f>
        <v>119</v>
      </c>
      <c r="B121" s="25" t="str">
        <f>+'Master List'!C121</f>
        <v>Mira Vista Pump Station</v>
      </c>
      <c r="C121" s="25" t="str">
        <f>+'Master List'!D121</f>
        <v>Pump Station</v>
      </c>
      <c r="D121" s="24">
        <f>+'Master List'!E121</f>
        <v>1215</v>
      </c>
      <c r="E121" s="24" t="str">
        <f>+'Master List'!F121</f>
        <v>Mira Vista</v>
      </c>
      <c r="F121" s="51"/>
      <c r="G121" s="26"/>
      <c r="H121" s="26"/>
      <c r="I121" s="26"/>
      <c r="J121" s="26"/>
      <c r="K121" s="26"/>
      <c r="L121" s="26"/>
      <c r="M121" s="26"/>
      <c r="N121" s="24"/>
      <c r="O121" s="25"/>
      <c r="Q121" s="53">
        <f t="shared" si="22"/>
        <v>1</v>
      </c>
      <c r="R121" s="53">
        <f t="shared" si="23"/>
        <v>1</v>
      </c>
      <c r="S121" s="53">
        <f t="shared" si="28"/>
        <v>1</v>
      </c>
      <c r="T121" s="53">
        <f t="shared" si="29"/>
        <v>1</v>
      </c>
      <c r="U121" s="53">
        <f t="shared" si="30"/>
        <v>1</v>
      </c>
      <c r="V121" s="53">
        <f t="shared" si="31"/>
        <v>1</v>
      </c>
      <c r="W121" s="53">
        <f t="shared" si="32"/>
        <v>1</v>
      </c>
      <c r="X121" s="53">
        <f t="shared" si="24"/>
        <v>7</v>
      </c>
      <c r="Y121" s="28" t="b">
        <f t="shared" si="25"/>
        <v>0</v>
      </c>
      <c r="Z121" s="28" t="b">
        <f t="shared" si="26"/>
        <v>1</v>
      </c>
      <c r="AA121" s="28" t="b">
        <f t="shared" si="27"/>
        <v>0</v>
      </c>
    </row>
    <row r="122" spans="1:27" x14ac:dyDescent="0.2">
      <c r="A122" s="24">
        <f>+'Master List'!B122</f>
        <v>120</v>
      </c>
      <c r="B122" s="25" t="str">
        <f>+'Master List'!C122</f>
        <v>Tennessee Street Pump Station</v>
      </c>
      <c r="C122" s="25" t="str">
        <f>+'Master List'!D122</f>
        <v>Pump Station</v>
      </c>
      <c r="D122" s="24">
        <f>+'Master List'!E122</f>
        <v>3312</v>
      </c>
      <c r="E122" s="24" t="str">
        <f>+'Master List'!F122</f>
        <v>Tennessee</v>
      </c>
      <c r="F122" s="51"/>
      <c r="G122" s="26"/>
      <c r="H122" s="26"/>
      <c r="I122" s="26"/>
      <c r="J122" s="26"/>
      <c r="K122" s="26"/>
      <c r="L122" s="26"/>
      <c r="M122" s="26"/>
      <c r="N122" s="24"/>
      <c r="O122" s="25"/>
      <c r="Q122" s="53">
        <f t="shared" si="22"/>
        <v>1</v>
      </c>
      <c r="R122" s="53">
        <f t="shared" si="23"/>
        <v>1</v>
      </c>
      <c r="S122" s="53">
        <f t="shared" si="28"/>
        <v>1</v>
      </c>
      <c r="T122" s="53">
        <f t="shared" si="29"/>
        <v>1</v>
      </c>
      <c r="U122" s="53">
        <f t="shared" si="30"/>
        <v>1</v>
      </c>
      <c r="V122" s="53">
        <f t="shared" si="31"/>
        <v>1</v>
      </c>
      <c r="W122" s="53">
        <f t="shared" si="32"/>
        <v>1</v>
      </c>
      <c r="X122" s="53">
        <f t="shared" si="24"/>
        <v>7</v>
      </c>
      <c r="Y122" s="28" t="b">
        <f t="shared" si="25"/>
        <v>0</v>
      </c>
      <c r="Z122" s="28" t="b">
        <f t="shared" si="26"/>
        <v>1</v>
      </c>
      <c r="AA122" s="28" t="b">
        <f t="shared" si="27"/>
        <v>0</v>
      </c>
    </row>
    <row r="123" spans="1:27" x14ac:dyDescent="0.2">
      <c r="A123" s="24">
        <f>+'Master List'!B123</f>
        <v>121</v>
      </c>
      <c r="B123" s="25" t="str">
        <f>+'Master List'!C123</f>
        <v>Alta Loma Reservoir</v>
      </c>
      <c r="C123" s="25" t="str">
        <f>+'Master List'!D123</f>
        <v>Water Tank</v>
      </c>
      <c r="D123" s="24">
        <f>+'Master List'!E123</f>
        <v>385</v>
      </c>
      <c r="E123" s="24" t="str">
        <f>+'Master List'!F123</f>
        <v>Temple Way</v>
      </c>
      <c r="F123" s="51"/>
      <c r="G123" s="26"/>
      <c r="H123" s="26"/>
      <c r="I123" s="26"/>
      <c r="J123" s="26"/>
      <c r="K123" s="26"/>
      <c r="L123" s="26"/>
      <c r="M123" s="26"/>
      <c r="N123" s="24"/>
      <c r="O123" s="25"/>
      <c r="Q123" s="53">
        <f t="shared" si="22"/>
        <v>1</v>
      </c>
      <c r="R123" s="53">
        <f t="shared" si="23"/>
        <v>1</v>
      </c>
      <c r="S123" s="53">
        <f t="shared" si="28"/>
        <v>1</v>
      </c>
      <c r="T123" s="53">
        <f t="shared" si="29"/>
        <v>1</v>
      </c>
      <c r="U123" s="53">
        <f t="shared" si="30"/>
        <v>1</v>
      </c>
      <c r="V123" s="53">
        <f t="shared" si="31"/>
        <v>1</v>
      </c>
      <c r="W123" s="53">
        <f t="shared" si="32"/>
        <v>1</v>
      </c>
      <c r="X123" s="53">
        <f t="shared" si="24"/>
        <v>7</v>
      </c>
      <c r="Y123" s="28" t="b">
        <f t="shared" si="25"/>
        <v>0</v>
      </c>
      <c r="Z123" s="28" t="b">
        <f t="shared" si="26"/>
        <v>1</v>
      </c>
      <c r="AA123" s="28" t="b">
        <f t="shared" si="27"/>
        <v>0</v>
      </c>
    </row>
    <row r="124" spans="1:27" x14ac:dyDescent="0.2">
      <c r="A124" s="24">
        <f>+'Master List'!B124</f>
        <v>122</v>
      </c>
      <c r="B124" s="25" t="str">
        <f>+'Master List'!C124</f>
        <v>Alta Loma Reservoir</v>
      </c>
      <c r="C124" s="25" t="str">
        <f>+'Master List'!D124</f>
        <v>Pump Station</v>
      </c>
      <c r="D124" s="24">
        <f>+'Master List'!E124</f>
        <v>385</v>
      </c>
      <c r="E124" s="24" t="str">
        <f>+'Master List'!F124</f>
        <v>Temple Way</v>
      </c>
      <c r="F124" s="51"/>
      <c r="G124" s="26"/>
      <c r="H124" s="26"/>
      <c r="I124" s="26"/>
      <c r="J124" s="26"/>
      <c r="K124" s="26"/>
      <c r="L124" s="26"/>
      <c r="M124" s="26"/>
      <c r="N124" s="24"/>
      <c r="O124" s="25"/>
      <c r="Q124" s="53">
        <f t="shared" si="22"/>
        <v>1</v>
      </c>
      <c r="R124" s="53">
        <f t="shared" si="23"/>
        <v>1</v>
      </c>
      <c r="S124" s="53">
        <f t="shared" si="28"/>
        <v>1</v>
      </c>
      <c r="T124" s="53">
        <f t="shared" si="29"/>
        <v>1</v>
      </c>
      <c r="U124" s="53">
        <f t="shared" si="30"/>
        <v>1</v>
      </c>
      <c r="V124" s="53">
        <f t="shared" si="31"/>
        <v>1</v>
      </c>
      <c r="W124" s="53">
        <f t="shared" si="32"/>
        <v>1</v>
      </c>
      <c r="X124" s="53">
        <f t="shared" si="24"/>
        <v>7</v>
      </c>
      <c r="Y124" s="28" t="b">
        <f t="shared" si="25"/>
        <v>0</v>
      </c>
      <c r="Z124" s="28" t="b">
        <f t="shared" si="26"/>
        <v>1</v>
      </c>
      <c r="AA124" s="28" t="b">
        <f t="shared" si="27"/>
        <v>0</v>
      </c>
    </row>
    <row r="125" spans="1:27" x14ac:dyDescent="0.2">
      <c r="A125" s="24">
        <f>+'Master List'!B125</f>
        <v>123</v>
      </c>
      <c r="B125" s="25" t="str">
        <f>+'Master List'!C125</f>
        <v>Alta Loma Reservoir</v>
      </c>
      <c r="C125" s="25" t="str">
        <f>+'Master List'!D125</f>
        <v>Water Tank</v>
      </c>
      <c r="D125" s="24">
        <f>+'Master List'!E125</f>
        <v>385</v>
      </c>
      <c r="E125" s="24" t="str">
        <f>+'Master List'!F125</f>
        <v>Temple Way</v>
      </c>
      <c r="F125" s="51"/>
      <c r="G125" s="26"/>
      <c r="H125" s="26"/>
      <c r="I125" s="26"/>
      <c r="J125" s="26"/>
      <c r="K125" s="26"/>
      <c r="L125" s="26"/>
      <c r="M125" s="26"/>
      <c r="N125" s="24"/>
      <c r="O125" s="25"/>
      <c r="Q125" s="53">
        <f t="shared" si="22"/>
        <v>1</v>
      </c>
      <c r="R125" s="53">
        <f t="shared" si="23"/>
        <v>1</v>
      </c>
      <c r="S125" s="53">
        <f t="shared" si="28"/>
        <v>1</v>
      </c>
      <c r="T125" s="53">
        <f t="shared" si="29"/>
        <v>1</v>
      </c>
      <c r="U125" s="53">
        <f t="shared" si="30"/>
        <v>1</v>
      </c>
      <c r="V125" s="53">
        <f t="shared" si="31"/>
        <v>1</v>
      </c>
      <c r="W125" s="53">
        <f t="shared" si="32"/>
        <v>1</v>
      </c>
      <c r="X125" s="53">
        <f t="shared" si="24"/>
        <v>7</v>
      </c>
      <c r="Y125" s="28" t="b">
        <f t="shared" si="25"/>
        <v>0</v>
      </c>
      <c r="Z125" s="28" t="b">
        <f t="shared" si="26"/>
        <v>1</v>
      </c>
      <c r="AA125" s="28" t="b">
        <f t="shared" si="27"/>
        <v>0</v>
      </c>
    </row>
    <row r="126" spans="1:27" x14ac:dyDescent="0.2">
      <c r="A126" s="24">
        <f>+'Master List'!B126</f>
        <v>124</v>
      </c>
      <c r="B126" s="25" t="str">
        <f>+'Master List'!C126</f>
        <v>Glen Cove Reservoir</v>
      </c>
      <c r="C126" s="25" t="str">
        <f>+'Master List'!D126</f>
        <v>Water Tank</v>
      </c>
      <c r="D126" s="24">
        <f>+'Master List'!E126</f>
        <v>0</v>
      </c>
      <c r="E126" s="24" t="str">
        <f>+'Master List'!F126</f>
        <v>Chesapeake Drive</v>
      </c>
      <c r="F126" s="51"/>
      <c r="G126" s="26"/>
      <c r="H126" s="26"/>
      <c r="I126" s="26"/>
      <c r="J126" s="26"/>
      <c r="K126" s="26"/>
      <c r="L126" s="26"/>
      <c r="M126" s="26"/>
      <c r="N126" s="24"/>
      <c r="O126" s="25"/>
      <c r="Q126" s="53">
        <f t="shared" si="22"/>
        <v>1</v>
      </c>
      <c r="R126" s="53">
        <f t="shared" si="23"/>
        <v>1</v>
      </c>
      <c r="S126" s="53">
        <f t="shared" si="28"/>
        <v>1</v>
      </c>
      <c r="T126" s="53">
        <f t="shared" si="29"/>
        <v>1</v>
      </c>
      <c r="U126" s="53">
        <f t="shared" si="30"/>
        <v>1</v>
      </c>
      <c r="V126" s="53">
        <f t="shared" si="31"/>
        <v>1</v>
      </c>
      <c r="W126" s="53">
        <f t="shared" si="32"/>
        <v>1</v>
      </c>
      <c r="X126" s="53">
        <f t="shared" si="24"/>
        <v>7</v>
      </c>
      <c r="Y126" s="28" t="b">
        <f t="shared" si="25"/>
        <v>0</v>
      </c>
      <c r="Z126" s="28" t="b">
        <f t="shared" si="26"/>
        <v>1</v>
      </c>
      <c r="AA126" s="28" t="b">
        <f t="shared" si="27"/>
        <v>0</v>
      </c>
    </row>
    <row r="127" spans="1:27" x14ac:dyDescent="0.2">
      <c r="A127" s="24">
        <f>+'Master List'!B127</f>
        <v>125</v>
      </c>
      <c r="B127" s="25" t="str">
        <f>+'Master List'!C127</f>
        <v>Skyview Reservoir</v>
      </c>
      <c r="C127" s="25" t="str">
        <f>+'Master List'!D127</f>
        <v>Water Tank</v>
      </c>
      <c r="D127" s="24">
        <f>+'Master List'!E127</f>
        <v>485</v>
      </c>
      <c r="E127" s="24" t="str">
        <f>+'Master List'!F127</f>
        <v>Golden Circle</v>
      </c>
      <c r="F127" s="51"/>
      <c r="G127" s="26"/>
      <c r="H127" s="26"/>
      <c r="I127" s="26"/>
      <c r="J127" s="26"/>
      <c r="K127" s="26"/>
      <c r="L127" s="26"/>
      <c r="M127" s="26"/>
      <c r="N127" s="24"/>
      <c r="O127" s="25"/>
      <c r="Q127" s="53">
        <f t="shared" si="22"/>
        <v>1</v>
      </c>
      <c r="R127" s="53">
        <f t="shared" si="23"/>
        <v>1</v>
      </c>
      <c r="S127" s="53">
        <f t="shared" si="28"/>
        <v>1</v>
      </c>
      <c r="T127" s="53">
        <f t="shared" si="29"/>
        <v>1</v>
      </c>
      <c r="U127" s="53">
        <f t="shared" si="30"/>
        <v>1</v>
      </c>
      <c r="V127" s="53">
        <f t="shared" si="31"/>
        <v>1</v>
      </c>
      <c r="W127" s="53">
        <f t="shared" si="32"/>
        <v>1</v>
      </c>
      <c r="X127" s="53">
        <f t="shared" si="24"/>
        <v>7</v>
      </c>
      <c r="Y127" s="28" t="b">
        <f t="shared" si="25"/>
        <v>0</v>
      </c>
      <c r="Z127" s="28" t="b">
        <f t="shared" si="26"/>
        <v>1</v>
      </c>
      <c r="AA127" s="28" t="b">
        <f t="shared" si="27"/>
        <v>0</v>
      </c>
    </row>
    <row r="128" spans="1:27" x14ac:dyDescent="0.2">
      <c r="A128" s="24">
        <f>+'Master List'!B128</f>
        <v>126</v>
      </c>
      <c r="B128" s="25" t="str">
        <f>+'Master List'!C128</f>
        <v>Fire Station 26</v>
      </c>
      <c r="C128" s="25" t="str">
        <f>+'Master List'!D128</f>
        <v>Fire Station</v>
      </c>
      <c r="D128" s="24">
        <f>+'Master List'!E128</f>
        <v>1335</v>
      </c>
      <c r="E128" s="24" t="str">
        <f>+'Master List'!F128</f>
        <v>Fulton</v>
      </c>
      <c r="F128" s="51"/>
      <c r="G128" s="26"/>
      <c r="H128" s="26"/>
      <c r="I128" s="26"/>
      <c r="J128" s="26"/>
      <c r="K128" s="26"/>
      <c r="L128" s="26"/>
      <c r="M128" s="26"/>
      <c r="N128" s="24"/>
      <c r="O128" s="25"/>
      <c r="Q128" s="53">
        <f t="shared" si="22"/>
        <v>1</v>
      </c>
      <c r="R128" s="53">
        <f t="shared" si="23"/>
        <v>1</v>
      </c>
      <c r="S128" s="53">
        <f t="shared" si="28"/>
        <v>1</v>
      </c>
      <c r="T128" s="53">
        <f t="shared" si="29"/>
        <v>1</v>
      </c>
      <c r="U128" s="53">
        <f t="shared" si="30"/>
        <v>1</v>
      </c>
      <c r="V128" s="53">
        <f t="shared" si="31"/>
        <v>1</v>
      </c>
      <c r="W128" s="53">
        <f t="shared" si="32"/>
        <v>1</v>
      </c>
      <c r="X128" s="53">
        <f t="shared" si="24"/>
        <v>7</v>
      </c>
      <c r="Y128" s="28" t="b">
        <f t="shared" si="25"/>
        <v>0</v>
      </c>
      <c r="Z128" s="28" t="b">
        <f t="shared" si="26"/>
        <v>1</v>
      </c>
      <c r="AA128" s="28" t="b">
        <f t="shared" si="27"/>
        <v>0</v>
      </c>
    </row>
    <row r="129" spans="1:27" x14ac:dyDescent="0.2">
      <c r="A129" s="24">
        <f>+'Master List'!B129</f>
        <v>127</v>
      </c>
      <c r="B129" s="25" t="str">
        <f>+'Master List'!C129</f>
        <v>Hiddenbrooke 2.3MG Reservoir</v>
      </c>
      <c r="C129" s="25" t="str">
        <f>+'Master List'!D129</f>
        <v>Water Tank</v>
      </c>
      <c r="D129" s="24">
        <f>+'Master List'!E129</f>
        <v>1360</v>
      </c>
      <c r="E129" s="24" t="str">
        <f>+'Master List'!F129</f>
        <v>Misty Vista</v>
      </c>
      <c r="F129" s="51"/>
      <c r="G129" s="26"/>
      <c r="H129" s="26"/>
      <c r="I129" s="26"/>
      <c r="J129" s="26"/>
      <c r="K129" s="26"/>
      <c r="L129" s="26"/>
      <c r="M129" s="26"/>
      <c r="N129" s="24"/>
      <c r="O129" s="25"/>
      <c r="Q129" s="53">
        <f t="shared" si="22"/>
        <v>1</v>
      </c>
      <c r="R129" s="53">
        <f t="shared" si="23"/>
        <v>1</v>
      </c>
      <c r="S129" s="53">
        <f t="shared" si="28"/>
        <v>1</v>
      </c>
      <c r="T129" s="53">
        <f t="shared" si="29"/>
        <v>1</v>
      </c>
      <c r="U129" s="53">
        <f t="shared" si="30"/>
        <v>1</v>
      </c>
      <c r="V129" s="53">
        <f t="shared" si="31"/>
        <v>1</v>
      </c>
      <c r="W129" s="53">
        <f t="shared" si="32"/>
        <v>1</v>
      </c>
      <c r="X129" s="53">
        <f t="shared" si="24"/>
        <v>7</v>
      </c>
      <c r="Y129" s="28" t="b">
        <f t="shared" si="25"/>
        <v>0</v>
      </c>
      <c r="Z129" s="28" t="b">
        <f t="shared" si="26"/>
        <v>1</v>
      </c>
      <c r="AA129" s="28" t="b">
        <f t="shared" si="27"/>
        <v>0</v>
      </c>
    </row>
    <row r="130" spans="1:27" x14ac:dyDescent="0.2">
      <c r="A130" s="24">
        <f>+'Master List'!B130</f>
        <v>128</v>
      </c>
      <c r="B130" s="25" t="str">
        <f>+'Master List'!C130</f>
        <v>Navy Island Ferry Maintenance</v>
      </c>
      <c r="C130" s="25" t="str">
        <f>+'Master List'!D130</f>
        <v>Maintenance Facility</v>
      </c>
      <c r="D130" s="24">
        <f>+'Master List'!E130</f>
        <v>0</v>
      </c>
      <c r="E130" s="24" t="str">
        <f>+'Master List'!F130</f>
        <v>Water Front Ave.</v>
      </c>
      <c r="F130" s="51"/>
      <c r="G130" s="26"/>
      <c r="H130" s="26"/>
      <c r="I130" s="26"/>
      <c r="J130" s="26"/>
      <c r="K130" s="26"/>
      <c r="L130" s="26"/>
      <c r="M130" s="26"/>
      <c r="N130" s="24"/>
      <c r="O130" s="25"/>
      <c r="Q130" s="53">
        <f t="shared" si="22"/>
        <v>1</v>
      </c>
      <c r="R130" s="53">
        <f t="shared" si="23"/>
        <v>1</v>
      </c>
      <c r="S130" s="53">
        <f t="shared" si="28"/>
        <v>1</v>
      </c>
      <c r="T130" s="53">
        <f t="shared" si="29"/>
        <v>1</v>
      </c>
      <c r="U130" s="53">
        <f t="shared" si="30"/>
        <v>1</v>
      </c>
      <c r="V130" s="53">
        <f t="shared" si="31"/>
        <v>1</v>
      </c>
      <c r="W130" s="53">
        <f t="shared" si="32"/>
        <v>1</v>
      </c>
      <c r="X130" s="53">
        <f t="shared" si="24"/>
        <v>7</v>
      </c>
      <c r="Y130" s="28" t="b">
        <f t="shared" si="25"/>
        <v>0</v>
      </c>
      <c r="Z130" s="28" t="b">
        <f t="shared" si="26"/>
        <v>1</v>
      </c>
      <c r="AA130" s="28" t="b">
        <f t="shared" si="27"/>
        <v>0</v>
      </c>
    </row>
    <row r="131" spans="1:27" x14ac:dyDescent="0.2">
      <c r="A131" s="24">
        <f>+'Master List'!B131</f>
        <v>129</v>
      </c>
      <c r="B131" s="25" t="str">
        <f>+'Master List'!C131</f>
        <v>Alden Park (Navy Island)</v>
      </c>
      <c r="C131" s="25" t="str">
        <f>+'Master List'!D131</f>
        <v>Park</v>
      </c>
      <c r="D131" s="24">
        <f>+'Master List'!E131</f>
        <v>1101</v>
      </c>
      <c r="E131" s="24" t="str">
        <f>+'Master List'!F131</f>
        <v>Railroad</v>
      </c>
      <c r="F131" s="51"/>
      <c r="G131" s="26"/>
      <c r="H131" s="26"/>
      <c r="I131" s="26"/>
      <c r="J131" s="26"/>
      <c r="K131" s="26"/>
      <c r="L131" s="26"/>
      <c r="M131" s="26"/>
      <c r="N131" s="24"/>
      <c r="O131" s="25"/>
      <c r="Q131" s="53">
        <f t="shared" si="22"/>
        <v>1</v>
      </c>
      <c r="R131" s="53">
        <f t="shared" si="23"/>
        <v>1</v>
      </c>
      <c r="S131" s="53">
        <f t="shared" ref="S131:S162" si="33">IF(H131="All Working",0,1)</f>
        <v>1</v>
      </c>
      <c r="T131" s="53">
        <f t="shared" ref="T131:T162" si="34">IF(I131="All Working",0,1)</f>
        <v>1</v>
      </c>
      <c r="U131" s="53">
        <f t="shared" ref="U131:U162" si="35">IF(J131="All Working",0,1)</f>
        <v>1</v>
      </c>
      <c r="V131" s="53">
        <f t="shared" ref="V131:V162" si="36">IF(K131="All Working",0,1)</f>
        <v>1</v>
      </c>
      <c r="W131" s="53">
        <f t="shared" ref="W131:W162" si="37">IF(L131="All Working",0,1)</f>
        <v>1</v>
      </c>
      <c r="X131" s="53">
        <f t="shared" si="24"/>
        <v>7</v>
      </c>
      <c r="Y131" s="28" t="b">
        <f t="shared" si="25"/>
        <v>0</v>
      </c>
      <c r="Z131" s="28" t="b">
        <f t="shared" si="26"/>
        <v>1</v>
      </c>
      <c r="AA131" s="28" t="b">
        <f t="shared" si="27"/>
        <v>0</v>
      </c>
    </row>
    <row r="132" spans="1:27" x14ac:dyDescent="0.2">
      <c r="A132" s="24">
        <f>+'Master List'!B132</f>
        <v>130</v>
      </c>
      <c r="B132" s="25" t="str">
        <f>+'Master List'!C132</f>
        <v>Navy Island Museum</v>
      </c>
      <c r="C132" s="25" t="str">
        <f>+'Master List'!D132</f>
        <v>Museum</v>
      </c>
      <c r="D132" s="24">
        <f>+'Master List'!E132</f>
        <v>1100</v>
      </c>
      <c r="E132" s="24" t="str">
        <f>+'Master List'!F132</f>
        <v>Railroad</v>
      </c>
      <c r="F132" s="51"/>
      <c r="G132" s="26"/>
      <c r="H132" s="26"/>
      <c r="I132" s="26"/>
      <c r="J132" s="26"/>
      <c r="K132" s="26"/>
      <c r="L132" s="26"/>
      <c r="M132" s="26"/>
      <c r="N132" s="24"/>
      <c r="O132" s="25"/>
      <c r="Q132" s="53">
        <f t="shared" ref="Q132:Q195" si="38">IF(F132="Green-Minor",0,1)</f>
        <v>1</v>
      </c>
      <c r="R132" s="53">
        <f t="shared" ref="R132:R195" si="39">IF(G132="",1,0)</f>
        <v>1</v>
      </c>
      <c r="S132" s="53">
        <f t="shared" si="33"/>
        <v>1</v>
      </c>
      <c r="T132" s="53">
        <f t="shared" si="34"/>
        <v>1</v>
      </c>
      <c r="U132" s="53">
        <f t="shared" si="35"/>
        <v>1</v>
      </c>
      <c r="V132" s="53">
        <f t="shared" si="36"/>
        <v>1</v>
      </c>
      <c r="W132" s="53">
        <f t="shared" si="37"/>
        <v>1</v>
      </c>
      <c r="X132" s="53">
        <f t="shared" ref="X132:X195" si="40">SUM(Q132:W132)</f>
        <v>7</v>
      </c>
      <c r="Y132" s="28" t="b">
        <f t="shared" si="25"/>
        <v>0</v>
      </c>
      <c r="Z132" s="28" t="b">
        <f t="shared" si="26"/>
        <v>1</v>
      </c>
      <c r="AA132" s="28" t="b">
        <f t="shared" si="27"/>
        <v>0</v>
      </c>
    </row>
    <row r="133" spans="1:27" x14ac:dyDescent="0.2">
      <c r="A133" s="24">
        <f>+'Master List'!B133</f>
        <v>131</v>
      </c>
      <c r="B133" s="25" t="str">
        <f>+'Master List'!C133</f>
        <v>Navy Island - Quarter A</v>
      </c>
      <c r="C133" s="25" t="str">
        <f>+'Master List'!D133</f>
        <v>Community Center</v>
      </c>
      <c r="D133" s="24">
        <f>+'Master List'!E133</f>
        <v>800</v>
      </c>
      <c r="E133" s="24" t="str">
        <f>+'Master List'!F133</f>
        <v>Walnut</v>
      </c>
      <c r="F133" s="51"/>
      <c r="G133" s="26"/>
      <c r="H133" s="26"/>
      <c r="I133" s="26"/>
      <c r="J133" s="26"/>
      <c r="K133" s="26"/>
      <c r="L133" s="26"/>
      <c r="M133" s="26"/>
      <c r="N133" s="24"/>
      <c r="O133" s="25"/>
      <c r="Q133" s="53">
        <f t="shared" si="38"/>
        <v>1</v>
      </c>
      <c r="R133" s="53">
        <f t="shared" si="39"/>
        <v>1</v>
      </c>
      <c r="S133" s="53">
        <f t="shared" si="33"/>
        <v>1</v>
      </c>
      <c r="T133" s="53">
        <f t="shared" si="34"/>
        <v>1</v>
      </c>
      <c r="U133" s="53">
        <f t="shared" si="35"/>
        <v>1</v>
      </c>
      <c r="V133" s="53">
        <f t="shared" si="36"/>
        <v>1</v>
      </c>
      <c r="W133" s="53">
        <f t="shared" si="37"/>
        <v>1</v>
      </c>
      <c r="X133" s="53">
        <f t="shared" si="40"/>
        <v>7</v>
      </c>
      <c r="Y133" s="28" t="b">
        <f t="shared" ref="Y133:Y196" si="41">AND(X133=0,M133="Yes")</f>
        <v>0</v>
      </c>
      <c r="Z133" s="28" t="b">
        <f t="shared" si="26"/>
        <v>1</v>
      </c>
      <c r="AA133" s="28" t="b">
        <f t="shared" si="27"/>
        <v>0</v>
      </c>
    </row>
    <row r="134" spans="1:27" x14ac:dyDescent="0.2">
      <c r="A134" s="24">
        <f>+'Master List'!B134</f>
        <v>132</v>
      </c>
      <c r="B134" s="25" t="str">
        <f>+'Master List'!C134</f>
        <v>Navy Island - Quarter B</v>
      </c>
      <c r="C134" s="25" t="str">
        <f>+'Master List'!D134</f>
        <v>Community Center</v>
      </c>
      <c r="D134" s="24">
        <f>+'Master List'!E134</f>
        <v>822</v>
      </c>
      <c r="E134" s="24" t="str">
        <f>+'Master List'!F134</f>
        <v>Walnut</v>
      </c>
      <c r="F134" s="51"/>
      <c r="G134" s="26"/>
      <c r="H134" s="26"/>
      <c r="I134" s="26"/>
      <c r="J134" s="26"/>
      <c r="K134" s="26"/>
      <c r="L134" s="26"/>
      <c r="M134" s="26"/>
      <c r="N134" s="24"/>
      <c r="O134" s="25"/>
      <c r="Q134" s="53">
        <f t="shared" si="38"/>
        <v>1</v>
      </c>
      <c r="R134" s="53">
        <f t="shared" si="39"/>
        <v>1</v>
      </c>
      <c r="S134" s="53">
        <f t="shared" si="33"/>
        <v>1</v>
      </c>
      <c r="T134" s="53">
        <f t="shared" si="34"/>
        <v>1</v>
      </c>
      <c r="U134" s="53">
        <f t="shared" si="35"/>
        <v>1</v>
      </c>
      <c r="V134" s="53">
        <f t="shared" si="36"/>
        <v>1</v>
      </c>
      <c r="W134" s="53">
        <f t="shared" si="37"/>
        <v>1</v>
      </c>
      <c r="X134" s="53">
        <f t="shared" si="40"/>
        <v>7</v>
      </c>
      <c r="Y134" s="28" t="b">
        <f t="shared" si="41"/>
        <v>0</v>
      </c>
      <c r="Z134" s="28" t="b">
        <f t="shared" ref="Z134:Z197" si="42">AND(X134&gt;0,M134&lt;&gt;+"Yes")</f>
        <v>1</v>
      </c>
      <c r="AA134" s="28" t="b">
        <f t="shared" si="27"/>
        <v>0</v>
      </c>
    </row>
    <row r="135" spans="1:27" x14ac:dyDescent="0.2">
      <c r="A135" s="24">
        <f>+'Master List'!B135</f>
        <v>133</v>
      </c>
      <c r="B135" s="25" t="str">
        <f>+'Master List'!C135</f>
        <v>Navy Island - St. Peter's Chapel</v>
      </c>
      <c r="C135" s="25" t="str">
        <f>+'Master List'!D135</f>
        <v>Church</v>
      </c>
      <c r="D135" s="24">
        <f>+'Master List'!E135</f>
        <v>348</v>
      </c>
      <c r="E135" s="24" t="str">
        <f>+'Master List'!F135</f>
        <v>Walnut</v>
      </c>
      <c r="F135" s="51"/>
      <c r="G135" s="26"/>
      <c r="H135" s="26"/>
      <c r="I135" s="26"/>
      <c r="J135" s="26"/>
      <c r="K135" s="26"/>
      <c r="L135" s="26"/>
      <c r="M135" s="26"/>
      <c r="N135" s="24"/>
      <c r="O135" s="25"/>
      <c r="Q135" s="53">
        <f t="shared" si="38"/>
        <v>1</v>
      </c>
      <c r="R135" s="53">
        <f t="shared" si="39"/>
        <v>1</v>
      </c>
      <c r="S135" s="53">
        <f t="shared" si="33"/>
        <v>1</v>
      </c>
      <c r="T135" s="53">
        <f t="shared" si="34"/>
        <v>1</v>
      </c>
      <c r="U135" s="53">
        <f t="shared" si="35"/>
        <v>1</v>
      </c>
      <c r="V135" s="53">
        <f t="shared" si="36"/>
        <v>1</v>
      </c>
      <c r="W135" s="53">
        <f t="shared" si="37"/>
        <v>1</v>
      </c>
      <c r="X135" s="53">
        <f t="shared" si="40"/>
        <v>7</v>
      </c>
      <c r="Y135" s="28" t="b">
        <f t="shared" si="41"/>
        <v>0</v>
      </c>
      <c r="Z135" s="28" t="b">
        <f t="shared" si="42"/>
        <v>1</v>
      </c>
      <c r="AA135" s="28" t="b">
        <f t="shared" si="27"/>
        <v>0</v>
      </c>
    </row>
    <row r="136" spans="1:27" x14ac:dyDescent="0.2">
      <c r="A136" s="24">
        <f>+'Master List'!B136</f>
        <v>134</v>
      </c>
      <c r="B136" s="25" t="str">
        <f>+'Master List'!C136</f>
        <v>Navy Island - Bldg 215</v>
      </c>
      <c r="C136" s="25" t="str">
        <f>+'Master List'!D136</f>
        <v>Storage Bldg.</v>
      </c>
      <c r="D136" s="24">
        <f>+'Master List'!E136</f>
        <v>215</v>
      </c>
      <c r="E136" s="24" t="str">
        <f>+'Master List'!F136</f>
        <v>Fifth Street</v>
      </c>
      <c r="F136" s="51"/>
      <c r="G136" s="26"/>
      <c r="H136" s="26"/>
      <c r="I136" s="26"/>
      <c r="J136" s="26"/>
      <c r="K136" s="26"/>
      <c r="L136" s="26"/>
      <c r="M136" s="26"/>
      <c r="N136" s="24"/>
      <c r="O136" s="25"/>
      <c r="Q136" s="53">
        <f t="shared" si="38"/>
        <v>1</v>
      </c>
      <c r="R136" s="53">
        <f t="shared" si="39"/>
        <v>1</v>
      </c>
      <c r="S136" s="53">
        <f t="shared" si="33"/>
        <v>1</v>
      </c>
      <c r="T136" s="53">
        <f t="shared" si="34"/>
        <v>1</v>
      </c>
      <c r="U136" s="53">
        <f t="shared" si="35"/>
        <v>1</v>
      </c>
      <c r="V136" s="53">
        <f t="shared" si="36"/>
        <v>1</v>
      </c>
      <c r="W136" s="53">
        <f t="shared" si="37"/>
        <v>1</v>
      </c>
      <c r="X136" s="53">
        <f t="shared" si="40"/>
        <v>7</v>
      </c>
      <c r="Y136" s="28" t="b">
        <f t="shared" si="41"/>
        <v>0</v>
      </c>
      <c r="Z136" s="28" t="b">
        <f t="shared" si="42"/>
        <v>1</v>
      </c>
      <c r="AA136" s="28" t="b">
        <f t="shared" si="27"/>
        <v>0</v>
      </c>
    </row>
    <row r="137" spans="1:27" x14ac:dyDescent="0.2">
      <c r="A137" s="24">
        <f>+'Master List'!B137</f>
        <v>135</v>
      </c>
      <c r="B137" s="25" t="str">
        <f>+'Master List'!C137</f>
        <v>Navy Island - Marketing Ctr Bldg</v>
      </c>
      <c r="C137" s="25">
        <f>+'Master List'!D137</f>
        <v>0</v>
      </c>
      <c r="D137" s="24">
        <f>+'Master List'!E137</f>
        <v>375</v>
      </c>
      <c r="E137" s="24" t="str">
        <f>+'Master List'!F137</f>
        <v>"G" Street</v>
      </c>
      <c r="F137" s="51"/>
      <c r="G137" s="26"/>
      <c r="H137" s="26"/>
      <c r="I137" s="26"/>
      <c r="J137" s="26"/>
      <c r="K137" s="26"/>
      <c r="L137" s="26"/>
      <c r="M137" s="26"/>
      <c r="N137" s="24"/>
      <c r="O137" s="25"/>
      <c r="Q137" s="53">
        <f t="shared" si="38"/>
        <v>1</v>
      </c>
      <c r="R137" s="53">
        <f t="shared" si="39"/>
        <v>1</v>
      </c>
      <c r="S137" s="53">
        <f t="shared" si="33"/>
        <v>1</v>
      </c>
      <c r="T137" s="53">
        <f t="shared" si="34"/>
        <v>1</v>
      </c>
      <c r="U137" s="53">
        <f t="shared" si="35"/>
        <v>1</v>
      </c>
      <c r="V137" s="53">
        <f t="shared" si="36"/>
        <v>1</v>
      </c>
      <c r="W137" s="53">
        <f t="shared" si="37"/>
        <v>1</v>
      </c>
      <c r="X137" s="53">
        <f t="shared" si="40"/>
        <v>7</v>
      </c>
      <c r="Y137" s="28" t="b">
        <f t="shared" si="41"/>
        <v>0</v>
      </c>
      <c r="Z137" s="28" t="b">
        <f t="shared" si="42"/>
        <v>1</v>
      </c>
      <c r="AA137" s="28" t="b">
        <f t="shared" si="27"/>
        <v>0</v>
      </c>
    </row>
    <row r="138" spans="1:27" x14ac:dyDescent="0.2">
      <c r="A138" s="24">
        <f>+'Master List'!B138</f>
        <v>136</v>
      </c>
      <c r="B138" s="25" t="str">
        <f>+'Master List'!C138</f>
        <v>Navy Island - Public Works</v>
      </c>
      <c r="C138" s="25">
        <f>+'Master List'!D138</f>
        <v>0</v>
      </c>
      <c r="D138" s="24">
        <f>+'Master List'!E138</f>
        <v>535</v>
      </c>
      <c r="E138" s="24" t="str">
        <f>+'Master List'!F138</f>
        <v>Walnut</v>
      </c>
      <c r="F138" s="51"/>
      <c r="G138" s="26"/>
      <c r="H138" s="26"/>
      <c r="I138" s="26"/>
      <c r="J138" s="26"/>
      <c r="K138" s="26"/>
      <c r="L138" s="26"/>
      <c r="M138" s="26"/>
      <c r="N138" s="24"/>
      <c r="O138" s="25"/>
      <c r="Q138" s="53">
        <f t="shared" si="38"/>
        <v>1</v>
      </c>
      <c r="R138" s="53">
        <f t="shared" si="39"/>
        <v>1</v>
      </c>
      <c r="S138" s="53">
        <f t="shared" si="33"/>
        <v>1</v>
      </c>
      <c r="T138" s="53">
        <f t="shared" si="34"/>
        <v>1</v>
      </c>
      <c r="U138" s="53">
        <f t="shared" si="35"/>
        <v>1</v>
      </c>
      <c r="V138" s="53">
        <f t="shared" si="36"/>
        <v>1</v>
      </c>
      <c r="W138" s="53">
        <f t="shared" si="37"/>
        <v>1</v>
      </c>
      <c r="X138" s="53">
        <f t="shared" si="40"/>
        <v>7</v>
      </c>
      <c r="Y138" s="28" t="b">
        <f t="shared" si="41"/>
        <v>0</v>
      </c>
      <c r="Z138" s="28" t="b">
        <f t="shared" si="42"/>
        <v>1</v>
      </c>
      <c r="AA138" s="28" t="b">
        <f t="shared" si="27"/>
        <v>0</v>
      </c>
    </row>
    <row r="139" spans="1:27" x14ac:dyDescent="0.2">
      <c r="A139" s="24">
        <f>+'Master List'!B139</f>
        <v>137</v>
      </c>
      <c r="B139" s="25" t="str">
        <f>+'Master List'!C139</f>
        <v>Navy Island - Bldg 57</v>
      </c>
      <c r="C139" s="25" t="str">
        <f>+'Master List'!D139</f>
        <v>Fire Department</v>
      </c>
      <c r="D139" s="24">
        <f>+'Master List'!E139</f>
        <v>571</v>
      </c>
      <c r="E139" s="24" t="str">
        <f>+'Master List'!F139</f>
        <v>Walnut</v>
      </c>
      <c r="F139" s="51"/>
      <c r="G139" s="26"/>
      <c r="H139" s="26"/>
      <c r="I139" s="26"/>
      <c r="J139" s="26"/>
      <c r="K139" s="26"/>
      <c r="L139" s="26"/>
      <c r="M139" s="26"/>
      <c r="N139" s="24"/>
      <c r="O139" s="25"/>
      <c r="Q139" s="53">
        <f t="shared" si="38"/>
        <v>1</v>
      </c>
      <c r="R139" s="53">
        <f t="shared" si="39"/>
        <v>1</v>
      </c>
      <c r="S139" s="53">
        <f t="shared" si="33"/>
        <v>1</v>
      </c>
      <c r="T139" s="53">
        <f t="shared" si="34"/>
        <v>1</v>
      </c>
      <c r="U139" s="53">
        <f t="shared" si="35"/>
        <v>1</v>
      </c>
      <c r="V139" s="53">
        <f t="shared" si="36"/>
        <v>1</v>
      </c>
      <c r="W139" s="53">
        <f t="shared" si="37"/>
        <v>1</v>
      </c>
      <c r="X139" s="53">
        <f t="shared" si="40"/>
        <v>7</v>
      </c>
      <c r="Y139" s="28" t="b">
        <f t="shared" si="41"/>
        <v>0</v>
      </c>
      <c r="Z139" s="28" t="b">
        <f t="shared" si="42"/>
        <v>1</v>
      </c>
      <c r="AA139" s="28" t="b">
        <f t="shared" si="27"/>
        <v>0</v>
      </c>
    </row>
    <row r="140" spans="1:27" x14ac:dyDescent="0.2">
      <c r="A140" s="24">
        <f>+'Master List'!B140</f>
        <v>138</v>
      </c>
      <c r="B140" s="25" t="str">
        <f>+'Master List'!C140</f>
        <v>Bett Shelter (Homeless)</v>
      </c>
      <c r="C140" s="25" t="str">
        <f>+'Master List'!D140</f>
        <v>Bi-Bett Facility</v>
      </c>
      <c r="D140" s="24">
        <f>+'Master List'!E140</f>
        <v>126</v>
      </c>
      <c r="E140" s="24" t="str">
        <f>+'Master List'!F140</f>
        <v>Ohio</v>
      </c>
      <c r="F140" s="51"/>
      <c r="G140" s="26"/>
      <c r="H140" s="26"/>
      <c r="I140" s="26"/>
      <c r="J140" s="26"/>
      <c r="K140" s="26"/>
      <c r="L140" s="26"/>
      <c r="M140" s="26"/>
      <c r="N140" s="24"/>
      <c r="O140" s="25"/>
      <c r="Q140" s="53">
        <f t="shared" si="38"/>
        <v>1</v>
      </c>
      <c r="R140" s="53">
        <f t="shared" si="39"/>
        <v>1</v>
      </c>
      <c r="S140" s="53">
        <f t="shared" si="33"/>
        <v>1</v>
      </c>
      <c r="T140" s="53">
        <f t="shared" si="34"/>
        <v>1</v>
      </c>
      <c r="U140" s="53">
        <f t="shared" si="35"/>
        <v>1</v>
      </c>
      <c r="V140" s="53">
        <f t="shared" si="36"/>
        <v>1</v>
      </c>
      <c r="W140" s="53">
        <f t="shared" si="37"/>
        <v>1</v>
      </c>
      <c r="X140" s="53">
        <f t="shared" si="40"/>
        <v>7</v>
      </c>
      <c r="Y140" s="28" t="b">
        <f t="shared" si="41"/>
        <v>0</v>
      </c>
      <c r="Z140" s="28" t="b">
        <f t="shared" si="42"/>
        <v>1</v>
      </c>
      <c r="AA140" s="28" t="b">
        <f t="shared" si="27"/>
        <v>0</v>
      </c>
    </row>
    <row r="141" spans="1:27" x14ac:dyDescent="0.2">
      <c r="A141" s="24">
        <f>+'Master List'!B141</f>
        <v>139</v>
      </c>
      <c r="B141" s="25" t="str">
        <f>+'Master List'!C141</f>
        <v>Navy Island Reservoir</v>
      </c>
      <c r="C141" s="25" t="str">
        <f>+'Master List'!D141</f>
        <v>Water Tank</v>
      </c>
      <c r="D141" s="24">
        <f>+'Master List'!E141</f>
        <v>0</v>
      </c>
      <c r="E141" s="24" t="str">
        <f>+'Master List'!F141</f>
        <v>Club Drive</v>
      </c>
      <c r="F141" s="51"/>
      <c r="G141" s="26"/>
      <c r="H141" s="26"/>
      <c r="I141" s="26"/>
      <c r="J141" s="26"/>
      <c r="K141" s="26"/>
      <c r="L141" s="26"/>
      <c r="M141" s="26"/>
      <c r="N141" s="24"/>
      <c r="O141" s="25"/>
      <c r="Q141" s="53">
        <f t="shared" si="38"/>
        <v>1</v>
      </c>
      <c r="R141" s="53">
        <f t="shared" si="39"/>
        <v>1</v>
      </c>
      <c r="S141" s="53">
        <f t="shared" si="33"/>
        <v>1</v>
      </c>
      <c r="T141" s="53">
        <f t="shared" si="34"/>
        <v>1</v>
      </c>
      <c r="U141" s="53">
        <f t="shared" si="35"/>
        <v>1</v>
      </c>
      <c r="V141" s="53">
        <f t="shared" si="36"/>
        <v>1</v>
      </c>
      <c r="W141" s="53">
        <f t="shared" si="37"/>
        <v>1</v>
      </c>
      <c r="X141" s="53">
        <f t="shared" si="40"/>
        <v>7</v>
      </c>
      <c r="Y141" s="28" t="b">
        <f t="shared" si="41"/>
        <v>0</v>
      </c>
      <c r="Z141" s="28" t="b">
        <f t="shared" si="42"/>
        <v>1</v>
      </c>
      <c r="AA141" s="28" t="b">
        <f t="shared" si="27"/>
        <v>0</v>
      </c>
    </row>
    <row r="142" spans="1:27" x14ac:dyDescent="0.2">
      <c r="A142" s="24">
        <f>+'Master List'!B142</f>
        <v>140</v>
      </c>
      <c r="B142" s="25" t="str">
        <f>+'Master List'!C142</f>
        <v>Northgate 6 MG Reservior</v>
      </c>
      <c r="C142" s="25" t="str">
        <f>+'Master List'!D142</f>
        <v>Water Tank</v>
      </c>
      <c r="D142" s="24">
        <f>+'Master List'!E142</f>
        <v>0</v>
      </c>
      <c r="E142" s="24" t="str">
        <f>+'Master List'!F142</f>
        <v>Callaghan &amp; Columbus</v>
      </c>
      <c r="F142" s="51"/>
      <c r="G142" s="26"/>
      <c r="H142" s="26"/>
      <c r="I142" s="26"/>
      <c r="J142" s="26"/>
      <c r="K142" s="26"/>
      <c r="L142" s="26"/>
      <c r="M142" s="26"/>
      <c r="N142" s="24"/>
      <c r="O142" s="25"/>
      <c r="Q142" s="53">
        <f t="shared" si="38"/>
        <v>1</v>
      </c>
      <c r="R142" s="53">
        <f t="shared" si="39"/>
        <v>1</v>
      </c>
      <c r="S142" s="53">
        <f t="shared" si="33"/>
        <v>1</v>
      </c>
      <c r="T142" s="53">
        <f t="shared" si="34"/>
        <v>1</v>
      </c>
      <c r="U142" s="53">
        <f t="shared" si="35"/>
        <v>1</v>
      </c>
      <c r="V142" s="53">
        <f t="shared" si="36"/>
        <v>1</v>
      </c>
      <c r="W142" s="53">
        <f t="shared" si="37"/>
        <v>1</v>
      </c>
      <c r="X142" s="53">
        <f t="shared" si="40"/>
        <v>7</v>
      </c>
      <c r="Y142" s="28" t="b">
        <f t="shared" si="41"/>
        <v>0</v>
      </c>
      <c r="Z142" s="28" t="b">
        <f t="shared" si="42"/>
        <v>1</v>
      </c>
      <c r="AA142" s="28" t="b">
        <f t="shared" si="27"/>
        <v>0</v>
      </c>
    </row>
    <row r="143" spans="1:27" x14ac:dyDescent="0.2">
      <c r="A143" s="24">
        <f>+'Master List'!B143</f>
        <v>141</v>
      </c>
      <c r="B143" s="25" t="str">
        <f>+'Master List'!C143</f>
        <v>Columbus Parkway Pump</v>
      </c>
      <c r="C143" s="25" t="str">
        <f>+'Master List'!D143</f>
        <v>Pump Station</v>
      </c>
      <c r="D143" s="24">
        <f>+'Master List'!E143</f>
        <v>0</v>
      </c>
      <c r="E143" s="24" t="str">
        <f>+'Master List'!F143</f>
        <v>Columbus &amp; Ascot</v>
      </c>
      <c r="F143" s="51"/>
      <c r="G143" s="26"/>
      <c r="H143" s="26"/>
      <c r="I143" s="26"/>
      <c r="J143" s="26"/>
      <c r="K143" s="26"/>
      <c r="L143" s="26"/>
      <c r="M143" s="26"/>
      <c r="N143" s="24"/>
      <c r="O143" s="25"/>
      <c r="Q143" s="53">
        <f t="shared" si="38"/>
        <v>1</v>
      </c>
      <c r="R143" s="53">
        <f t="shared" si="39"/>
        <v>1</v>
      </c>
      <c r="S143" s="53">
        <f t="shared" si="33"/>
        <v>1</v>
      </c>
      <c r="T143" s="53">
        <f t="shared" si="34"/>
        <v>1</v>
      </c>
      <c r="U143" s="53">
        <f t="shared" si="35"/>
        <v>1</v>
      </c>
      <c r="V143" s="53">
        <f t="shared" si="36"/>
        <v>1</v>
      </c>
      <c r="W143" s="53">
        <f t="shared" si="37"/>
        <v>1</v>
      </c>
      <c r="X143" s="53">
        <f t="shared" si="40"/>
        <v>7</v>
      </c>
      <c r="Y143" s="28" t="b">
        <f t="shared" si="41"/>
        <v>0</v>
      </c>
      <c r="Z143" s="28" t="b">
        <f t="shared" si="42"/>
        <v>1</v>
      </c>
      <c r="AA143" s="28" t="b">
        <f t="shared" si="27"/>
        <v>0</v>
      </c>
    </row>
    <row r="144" spans="1:27" x14ac:dyDescent="0.2">
      <c r="A144" s="24">
        <f>+'Master List'!B144</f>
        <v>142</v>
      </c>
      <c r="B144" s="25" t="str">
        <f>+'Master List'!C144</f>
        <v>Somerset Reservoir</v>
      </c>
      <c r="C144" s="25" t="str">
        <f>+'Master List'!D144</f>
        <v>Water Tank</v>
      </c>
      <c r="D144" s="24">
        <f>+'Master List'!E144</f>
        <v>0</v>
      </c>
      <c r="E144" s="24" t="str">
        <f>+'Master List'!F144</f>
        <v>Hawkins &amp; Georgia</v>
      </c>
      <c r="F144" s="51"/>
      <c r="G144" s="26"/>
      <c r="H144" s="26"/>
      <c r="I144" s="26"/>
      <c r="J144" s="26"/>
      <c r="K144" s="26"/>
      <c r="L144" s="26"/>
      <c r="M144" s="26"/>
      <c r="N144" s="24"/>
      <c r="O144" s="25"/>
      <c r="Q144" s="53">
        <f t="shared" si="38"/>
        <v>1</v>
      </c>
      <c r="R144" s="53">
        <f t="shared" si="39"/>
        <v>1</v>
      </c>
      <c r="S144" s="53">
        <f t="shared" si="33"/>
        <v>1</v>
      </c>
      <c r="T144" s="53">
        <f t="shared" si="34"/>
        <v>1</v>
      </c>
      <c r="U144" s="53">
        <f t="shared" si="35"/>
        <v>1</v>
      </c>
      <c r="V144" s="53">
        <f t="shared" si="36"/>
        <v>1</v>
      </c>
      <c r="W144" s="53">
        <f t="shared" si="37"/>
        <v>1</v>
      </c>
      <c r="X144" s="53">
        <f t="shared" si="40"/>
        <v>7</v>
      </c>
      <c r="Y144" s="28" t="b">
        <f t="shared" si="41"/>
        <v>0</v>
      </c>
      <c r="Z144" s="28" t="b">
        <f t="shared" si="42"/>
        <v>1</v>
      </c>
      <c r="AA144" s="28" t="b">
        <f t="shared" ref="AA144:AA202" si="43">AND(B144="",E144="")</f>
        <v>0</v>
      </c>
    </row>
    <row r="145" spans="1:27" x14ac:dyDescent="0.2">
      <c r="A145" s="24">
        <f>+'Master List'!B145</f>
        <v>143</v>
      </c>
      <c r="B145" s="25" t="str">
        <f>+'Master List'!C145</f>
        <v>Somerset Reservoir</v>
      </c>
      <c r="C145" s="25" t="str">
        <f>+'Master List'!D145</f>
        <v>Water Tank</v>
      </c>
      <c r="D145" s="24">
        <f>+'Master List'!E145</f>
        <v>0</v>
      </c>
      <c r="E145" s="24" t="str">
        <f>+'Master List'!F145</f>
        <v>Hawkins &amp; Georgia</v>
      </c>
      <c r="F145" s="51"/>
      <c r="G145" s="26"/>
      <c r="H145" s="26"/>
      <c r="I145" s="26"/>
      <c r="J145" s="26"/>
      <c r="K145" s="26"/>
      <c r="L145" s="26"/>
      <c r="M145" s="26"/>
      <c r="N145" s="24"/>
      <c r="O145" s="25"/>
      <c r="Q145" s="53">
        <f t="shared" si="38"/>
        <v>1</v>
      </c>
      <c r="R145" s="53">
        <f t="shared" si="39"/>
        <v>1</v>
      </c>
      <c r="S145" s="53">
        <f t="shared" si="33"/>
        <v>1</v>
      </c>
      <c r="T145" s="53">
        <f t="shared" si="34"/>
        <v>1</v>
      </c>
      <c r="U145" s="53">
        <f t="shared" si="35"/>
        <v>1</v>
      </c>
      <c r="V145" s="53">
        <f t="shared" si="36"/>
        <v>1</v>
      </c>
      <c r="W145" s="53">
        <f t="shared" si="37"/>
        <v>1</v>
      </c>
      <c r="X145" s="53">
        <f t="shared" si="40"/>
        <v>7</v>
      </c>
      <c r="Y145" s="28" t="b">
        <f t="shared" si="41"/>
        <v>0</v>
      </c>
      <c r="Z145" s="28" t="b">
        <f t="shared" si="42"/>
        <v>1</v>
      </c>
      <c r="AA145" s="28" t="b">
        <f t="shared" si="43"/>
        <v>0</v>
      </c>
    </row>
    <row r="146" spans="1:27" x14ac:dyDescent="0.2">
      <c r="A146" s="24">
        <f>+'Master List'!B146</f>
        <v>144</v>
      </c>
      <c r="B146" s="25" t="str">
        <f>+'Master List'!C146</f>
        <v>Henry Street Pump Station</v>
      </c>
      <c r="C146" s="25" t="str">
        <f>+'Master List'!D146</f>
        <v>Pump Station</v>
      </c>
      <c r="D146" s="24">
        <f>+'Master List'!E146</f>
        <v>604</v>
      </c>
      <c r="E146" s="24" t="str">
        <f>+'Master List'!F146</f>
        <v xml:space="preserve">Henry </v>
      </c>
      <c r="F146" s="51"/>
      <c r="G146" s="26"/>
      <c r="H146" s="26"/>
      <c r="I146" s="26"/>
      <c r="J146" s="26"/>
      <c r="K146" s="26"/>
      <c r="L146" s="26"/>
      <c r="M146" s="26"/>
      <c r="N146" s="24"/>
      <c r="O146" s="25"/>
      <c r="Q146" s="53">
        <f t="shared" si="38"/>
        <v>1</v>
      </c>
      <c r="R146" s="53">
        <f t="shared" si="39"/>
        <v>1</v>
      </c>
      <c r="S146" s="53">
        <f t="shared" si="33"/>
        <v>1</v>
      </c>
      <c r="T146" s="53">
        <f t="shared" si="34"/>
        <v>1</v>
      </c>
      <c r="U146" s="53">
        <f t="shared" si="35"/>
        <v>1</v>
      </c>
      <c r="V146" s="53">
        <f t="shared" si="36"/>
        <v>1</v>
      </c>
      <c r="W146" s="53">
        <f t="shared" si="37"/>
        <v>1</v>
      </c>
      <c r="X146" s="53">
        <f t="shared" si="40"/>
        <v>7</v>
      </c>
      <c r="Y146" s="28" t="b">
        <f t="shared" si="41"/>
        <v>0</v>
      </c>
      <c r="Z146" s="28" t="b">
        <f t="shared" si="42"/>
        <v>1</v>
      </c>
      <c r="AA146" s="28" t="b">
        <f t="shared" si="43"/>
        <v>0</v>
      </c>
    </row>
    <row r="147" spans="1:27" x14ac:dyDescent="0.2">
      <c r="A147" s="24">
        <f>+'Master List'!B147</f>
        <v>145</v>
      </c>
      <c r="B147" s="25" t="str">
        <f>+'Master List'!C147</f>
        <v>Rockville Reservoir</v>
      </c>
      <c r="C147" s="25" t="str">
        <f>+'Master List'!D147</f>
        <v>Water Tank</v>
      </c>
      <c r="D147" s="24">
        <f>+'Master List'!E147</f>
        <v>4540</v>
      </c>
      <c r="E147" s="24" t="str">
        <f>+'Master List'!F147</f>
        <v>St Andrew Court</v>
      </c>
      <c r="F147" s="51"/>
      <c r="G147" s="26"/>
      <c r="H147" s="26"/>
      <c r="I147" s="26"/>
      <c r="J147" s="26"/>
      <c r="K147" s="26"/>
      <c r="L147" s="26"/>
      <c r="M147" s="26"/>
      <c r="N147" s="24"/>
      <c r="O147" s="25"/>
      <c r="Q147" s="53">
        <f t="shared" si="38"/>
        <v>1</v>
      </c>
      <c r="R147" s="53">
        <f t="shared" si="39"/>
        <v>1</v>
      </c>
      <c r="S147" s="53">
        <f t="shared" si="33"/>
        <v>1</v>
      </c>
      <c r="T147" s="53">
        <f t="shared" si="34"/>
        <v>1</v>
      </c>
      <c r="U147" s="53">
        <f t="shared" si="35"/>
        <v>1</v>
      </c>
      <c r="V147" s="53">
        <f t="shared" si="36"/>
        <v>1</v>
      </c>
      <c r="W147" s="53">
        <f t="shared" si="37"/>
        <v>1</v>
      </c>
      <c r="X147" s="53">
        <f t="shared" si="40"/>
        <v>7</v>
      </c>
      <c r="Y147" s="28" t="b">
        <f t="shared" si="41"/>
        <v>0</v>
      </c>
      <c r="Z147" s="28" t="b">
        <f t="shared" si="42"/>
        <v>1</v>
      </c>
      <c r="AA147" s="28" t="b">
        <f t="shared" si="43"/>
        <v>0</v>
      </c>
    </row>
    <row r="148" spans="1:27" x14ac:dyDescent="0.2">
      <c r="A148" s="24">
        <f>+'Master List'!B148</f>
        <v>146</v>
      </c>
      <c r="B148" s="25" t="str">
        <f>+'Master List'!C148</f>
        <v>Mankas Corner Pump Station</v>
      </c>
      <c r="C148" s="25" t="str">
        <f>+'Master List'!D148</f>
        <v>Pump Station</v>
      </c>
      <c r="D148" s="24">
        <f>+'Master List'!E148</f>
        <v>2584</v>
      </c>
      <c r="E148" s="24" t="str">
        <f>+'Master List'!F148</f>
        <v>Mannasass Corner Rd.</v>
      </c>
      <c r="F148" s="51"/>
      <c r="G148" s="26"/>
      <c r="H148" s="26"/>
      <c r="I148" s="26"/>
      <c r="J148" s="26"/>
      <c r="K148" s="26"/>
      <c r="L148" s="26"/>
      <c r="M148" s="26"/>
      <c r="N148" s="24"/>
      <c r="O148" s="25"/>
      <c r="Q148" s="53">
        <f t="shared" si="38"/>
        <v>1</v>
      </c>
      <c r="R148" s="53">
        <f t="shared" si="39"/>
        <v>1</v>
      </c>
      <c r="S148" s="53">
        <f t="shared" si="33"/>
        <v>1</v>
      </c>
      <c r="T148" s="53">
        <f t="shared" si="34"/>
        <v>1</v>
      </c>
      <c r="U148" s="53">
        <f t="shared" si="35"/>
        <v>1</v>
      </c>
      <c r="V148" s="53">
        <f t="shared" si="36"/>
        <v>1</v>
      </c>
      <c r="W148" s="53">
        <f t="shared" si="37"/>
        <v>1</v>
      </c>
      <c r="X148" s="53">
        <f t="shared" si="40"/>
        <v>7</v>
      </c>
      <c r="Y148" s="28" t="b">
        <f t="shared" si="41"/>
        <v>0</v>
      </c>
      <c r="Z148" s="28" t="b">
        <f t="shared" si="42"/>
        <v>1</v>
      </c>
      <c r="AA148" s="28" t="b">
        <f t="shared" si="43"/>
        <v>0</v>
      </c>
    </row>
    <row r="149" spans="1:27" x14ac:dyDescent="0.2">
      <c r="A149" s="24">
        <f>+'Master List'!B149</f>
        <v>147</v>
      </c>
      <c r="B149" s="25" t="str">
        <f>+'Master List'!C149</f>
        <v>Fire Station 27</v>
      </c>
      <c r="C149" s="25" t="str">
        <f>+'Master List'!D149</f>
        <v>Fire Station</v>
      </c>
      <c r="D149" s="24">
        <f>+'Master List'!E149</f>
        <v>1585</v>
      </c>
      <c r="E149" s="24" t="str">
        <f>+'Master List'!F149</f>
        <v>Ascot</v>
      </c>
      <c r="F149" s="51"/>
      <c r="G149" s="26"/>
      <c r="H149" s="26"/>
      <c r="I149" s="26"/>
      <c r="J149" s="26"/>
      <c r="K149" s="26"/>
      <c r="L149" s="26"/>
      <c r="M149" s="26"/>
      <c r="N149" s="24"/>
      <c r="O149" s="25"/>
      <c r="Q149" s="53">
        <f t="shared" si="38"/>
        <v>1</v>
      </c>
      <c r="R149" s="53">
        <f t="shared" si="39"/>
        <v>1</v>
      </c>
      <c r="S149" s="53">
        <f t="shared" si="33"/>
        <v>1</v>
      </c>
      <c r="T149" s="53">
        <f t="shared" si="34"/>
        <v>1</v>
      </c>
      <c r="U149" s="53">
        <f t="shared" si="35"/>
        <v>1</v>
      </c>
      <c r="V149" s="53">
        <f t="shared" si="36"/>
        <v>1</v>
      </c>
      <c r="W149" s="53">
        <f t="shared" si="37"/>
        <v>1</v>
      </c>
      <c r="X149" s="53">
        <f t="shared" si="40"/>
        <v>7</v>
      </c>
      <c r="Y149" s="28" t="b">
        <f t="shared" si="41"/>
        <v>0</v>
      </c>
      <c r="Z149" s="28" t="b">
        <f t="shared" si="42"/>
        <v>1</v>
      </c>
      <c r="AA149" s="28" t="b">
        <f t="shared" si="43"/>
        <v>0</v>
      </c>
    </row>
    <row r="150" spans="1:27" x14ac:dyDescent="0.2">
      <c r="A150" s="24">
        <f>+'Master List'!B150</f>
        <v>148</v>
      </c>
      <c r="B150" s="25" t="str">
        <f>+'Master List'!C150</f>
        <v>Fire Station 28</v>
      </c>
      <c r="C150" s="25" t="str">
        <f>+'Master List'!D150</f>
        <v>Fire Station</v>
      </c>
      <c r="D150" s="24">
        <f>+'Master List'!E150</f>
        <v>970</v>
      </c>
      <c r="E150" s="24" t="str">
        <f>+'Master List'!F150</f>
        <v>Nimitz</v>
      </c>
      <c r="F150" s="51"/>
      <c r="G150" s="26"/>
      <c r="H150" s="26"/>
      <c r="I150" s="26"/>
      <c r="J150" s="26"/>
      <c r="K150" s="26"/>
      <c r="L150" s="26"/>
      <c r="M150" s="26"/>
      <c r="N150" s="24"/>
      <c r="O150" s="25"/>
      <c r="Q150" s="53">
        <f t="shared" si="38"/>
        <v>1</v>
      </c>
      <c r="R150" s="53">
        <f t="shared" si="39"/>
        <v>1</v>
      </c>
      <c r="S150" s="53">
        <f t="shared" si="33"/>
        <v>1</v>
      </c>
      <c r="T150" s="53">
        <f t="shared" si="34"/>
        <v>1</v>
      </c>
      <c r="U150" s="53">
        <f t="shared" si="35"/>
        <v>1</v>
      </c>
      <c r="V150" s="53">
        <f t="shared" si="36"/>
        <v>1</v>
      </c>
      <c r="W150" s="53">
        <f t="shared" si="37"/>
        <v>1</v>
      </c>
      <c r="X150" s="53">
        <f t="shared" si="40"/>
        <v>7</v>
      </c>
      <c r="Y150" s="28" t="b">
        <f t="shared" si="41"/>
        <v>0</v>
      </c>
      <c r="Z150" s="28" t="b">
        <f t="shared" si="42"/>
        <v>1</v>
      </c>
      <c r="AA150" s="28" t="b">
        <f t="shared" si="43"/>
        <v>0</v>
      </c>
    </row>
    <row r="151" spans="1:27" x14ac:dyDescent="0.2">
      <c r="A151" s="24">
        <f>+'Master List'!B151</f>
        <v>149</v>
      </c>
      <c r="B151" s="25" t="str">
        <f>+'Master List'!C151</f>
        <v>Police Sub-Station</v>
      </c>
      <c r="C151" s="25" t="str">
        <f>+'Master List'!D151</f>
        <v>Polic Sub-station</v>
      </c>
      <c r="D151" s="24">
        <f>+'Master List'!E151</f>
        <v>2</v>
      </c>
      <c r="E151" s="24" t="str">
        <f>+'Master List'!F151</f>
        <v>Florida</v>
      </c>
      <c r="F151" s="51"/>
      <c r="G151" s="26"/>
      <c r="H151" s="26"/>
      <c r="I151" s="26"/>
      <c r="J151" s="26"/>
      <c r="K151" s="26"/>
      <c r="L151" s="26"/>
      <c r="M151" s="26"/>
      <c r="N151" s="24"/>
      <c r="O151" s="25"/>
      <c r="Q151" s="53">
        <f t="shared" si="38"/>
        <v>1</v>
      </c>
      <c r="R151" s="53">
        <f t="shared" si="39"/>
        <v>1</v>
      </c>
      <c r="S151" s="53">
        <f t="shared" si="33"/>
        <v>1</v>
      </c>
      <c r="T151" s="53">
        <f t="shared" si="34"/>
        <v>1</v>
      </c>
      <c r="U151" s="53">
        <f t="shared" si="35"/>
        <v>1</v>
      </c>
      <c r="V151" s="53">
        <f t="shared" si="36"/>
        <v>1</v>
      </c>
      <c r="W151" s="53">
        <f t="shared" si="37"/>
        <v>1</v>
      </c>
      <c r="X151" s="53">
        <f t="shared" si="40"/>
        <v>7</v>
      </c>
      <c r="Y151" s="28" t="b">
        <f t="shared" si="41"/>
        <v>0</v>
      </c>
      <c r="Z151" s="28" t="b">
        <f t="shared" si="42"/>
        <v>1</v>
      </c>
      <c r="AA151" s="28" t="b">
        <f t="shared" si="43"/>
        <v>0</v>
      </c>
    </row>
    <row r="152" spans="1:27" x14ac:dyDescent="0.2">
      <c r="A152" s="24">
        <f>+'Master List'!B152</f>
        <v>150</v>
      </c>
      <c r="B152" s="25" t="str">
        <f>+'Master List'!C152</f>
        <v>Bett Resident House</v>
      </c>
      <c r="C152" s="25" t="str">
        <f>+'Master List'!D152</f>
        <v>Bi-Bett Facility</v>
      </c>
      <c r="D152" s="24">
        <f>+'Master List'!E152</f>
        <v>421</v>
      </c>
      <c r="E152" s="24" t="str">
        <f>+'Master List'!F152</f>
        <v>Pennsylvania</v>
      </c>
      <c r="F152" s="51"/>
      <c r="G152" s="26"/>
      <c r="H152" s="26"/>
      <c r="I152" s="26"/>
      <c r="J152" s="26"/>
      <c r="K152" s="26"/>
      <c r="L152" s="26"/>
      <c r="M152" s="26"/>
      <c r="N152" s="24"/>
      <c r="O152" s="25"/>
      <c r="Q152" s="53">
        <f t="shared" si="38"/>
        <v>1</v>
      </c>
      <c r="R152" s="53">
        <f t="shared" si="39"/>
        <v>1</v>
      </c>
      <c r="S152" s="53">
        <f t="shared" si="33"/>
        <v>1</v>
      </c>
      <c r="T152" s="53">
        <f t="shared" si="34"/>
        <v>1</v>
      </c>
      <c r="U152" s="53">
        <f t="shared" si="35"/>
        <v>1</v>
      </c>
      <c r="V152" s="53">
        <f t="shared" si="36"/>
        <v>1</v>
      </c>
      <c r="W152" s="53">
        <f t="shared" si="37"/>
        <v>1</v>
      </c>
      <c r="X152" s="53">
        <f t="shared" si="40"/>
        <v>7</v>
      </c>
      <c r="Y152" s="28" t="b">
        <f t="shared" si="41"/>
        <v>0</v>
      </c>
      <c r="Z152" s="28" t="b">
        <f t="shared" si="42"/>
        <v>1</v>
      </c>
      <c r="AA152" s="28" t="b">
        <f t="shared" si="43"/>
        <v>0</v>
      </c>
    </row>
    <row r="153" spans="1:27" x14ac:dyDescent="0.2">
      <c r="A153" s="24">
        <f>+'Master List'!B153</f>
        <v>151</v>
      </c>
      <c r="B153" s="25" t="str">
        <f>+'Master List'!C153</f>
        <v>Hiddenbrooke</v>
      </c>
      <c r="C153" s="25" t="str">
        <f>+'Master List'!D153</f>
        <v>Water Tank</v>
      </c>
      <c r="D153" s="24">
        <f>+'Master List'!E153</f>
        <v>2659</v>
      </c>
      <c r="E153" s="24" t="str">
        <f>+'Master List'!F153</f>
        <v>Broadleigh</v>
      </c>
      <c r="F153" s="51"/>
      <c r="G153" s="26"/>
      <c r="H153" s="26"/>
      <c r="I153" s="26"/>
      <c r="J153" s="26"/>
      <c r="K153" s="26"/>
      <c r="L153" s="26"/>
      <c r="M153" s="26"/>
      <c r="N153" s="24"/>
      <c r="O153" s="25"/>
      <c r="Q153" s="53">
        <f t="shared" si="38"/>
        <v>1</v>
      </c>
      <c r="R153" s="53">
        <f t="shared" si="39"/>
        <v>1</v>
      </c>
      <c r="S153" s="53">
        <f t="shared" si="33"/>
        <v>1</v>
      </c>
      <c r="T153" s="53">
        <f t="shared" si="34"/>
        <v>1</v>
      </c>
      <c r="U153" s="53">
        <f t="shared" si="35"/>
        <v>1</v>
      </c>
      <c r="V153" s="53">
        <f t="shared" si="36"/>
        <v>1</v>
      </c>
      <c r="W153" s="53">
        <f t="shared" si="37"/>
        <v>1</v>
      </c>
      <c r="X153" s="53">
        <f t="shared" si="40"/>
        <v>7</v>
      </c>
      <c r="Y153" s="28" t="b">
        <f t="shared" si="41"/>
        <v>0</v>
      </c>
      <c r="Z153" s="28" t="b">
        <f t="shared" si="42"/>
        <v>1</v>
      </c>
      <c r="AA153" s="28" t="b">
        <f t="shared" si="43"/>
        <v>0</v>
      </c>
    </row>
    <row r="154" spans="1:27" x14ac:dyDescent="0.2">
      <c r="A154" s="24">
        <f>+'Master List'!B154</f>
        <v>152</v>
      </c>
      <c r="B154" s="25" t="str">
        <f>+'Master List'!C154</f>
        <v>Hiddenbrooke</v>
      </c>
      <c r="C154" s="25" t="str">
        <f>+'Master List'!D154</f>
        <v>Pump Station</v>
      </c>
      <c r="D154" s="24">
        <f>+'Master List'!E154</f>
        <v>0</v>
      </c>
      <c r="E154" s="24" t="str">
        <f>+'Master List'!F154</f>
        <v>Hiddenbrooke Drive</v>
      </c>
      <c r="F154" s="51"/>
      <c r="G154" s="26"/>
      <c r="H154" s="26"/>
      <c r="I154" s="26"/>
      <c r="J154" s="26"/>
      <c r="K154" s="26"/>
      <c r="L154" s="26"/>
      <c r="M154" s="26"/>
      <c r="N154" s="24"/>
      <c r="O154" s="25"/>
      <c r="Q154" s="53">
        <f t="shared" si="38"/>
        <v>1</v>
      </c>
      <c r="R154" s="53">
        <f t="shared" si="39"/>
        <v>1</v>
      </c>
      <c r="S154" s="53">
        <f t="shared" si="33"/>
        <v>1</v>
      </c>
      <c r="T154" s="53">
        <f t="shared" si="34"/>
        <v>1</v>
      </c>
      <c r="U154" s="53">
        <f t="shared" si="35"/>
        <v>1</v>
      </c>
      <c r="V154" s="53">
        <f t="shared" si="36"/>
        <v>1</v>
      </c>
      <c r="W154" s="53">
        <f t="shared" si="37"/>
        <v>1</v>
      </c>
      <c r="X154" s="53">
        <f t="shared" si="40"/>
        <v>7</v>
      </c>
      <c r="Y154" s="28" t="b">
        <f t="shared" si="41"/>
        <v>0</v>
      </c>
      <c r="Z154" s="28" t="b">
        <f t="shared" si="42"/>
        <v>1</v>
      </c>
      <c r="AA154" s="28" t="b">
        <f t="shared" si="43"/>
        <v>0</v>
      </c>
    </row>
    <row r="155" spans="1:27" x14ac:dyDescent="0.2">
      <c r="A155" s="24">
        <f>+'Master List'!B155</f>
        <v>153</v>
      </c>
      <c r="B155" s="25" t="str">
        <f>+'Master List'!C155</f>
        <v>Hiddenbrooke</v>
      </c>
      <c r="C155" s="25" t="str">
        <f>+'Master List'!D155</f>
        <v>Pump, Irrigation</v>
      </c>
      <c r="D155" s="24">
        <f>+'Master List'!E155</f>
        <v>0</v>
      </c>
      <c r="E155" s="24" t="str">
        <f>+'Master List'!F155</f>
        <v>Hiddenbrooke Drive</v>
      </c>
      <c r="F155" s="51"/>
      <c r="G155" s="26"/>
      <c r="H155" s="26"/>
      <c r="I155" s="26"/>
      <c r="J155" s="26"/>
      <c r="K155" s="26"/>
      <c r="L155" s="26"/>
      <c r="M155" s="26"/>
      <c r="N155" s="24"/>
      <c r="O155" s="25"/>
      <c r="Q155" s="53">
        <f t="shared" si="38"/>
        <v>1</v>
      </c>
      <c r="R155" s="53">
        <f t="shared" si="39"/>
        <v>1</v>
      </c>
      <c r="S155" s="53">
        <f t="shared" si="33"/>
        <v>1</v>
      </c>
      <c r="T155" s="53">
        <f t="shared" si="34"/>
        <v>1</v>
      </c>
      <c r="U155" s="53">
        <f t="shared" si="35"/>
        <v>1</v>
      </c>
      <c r="V155" s="53">
        <f t="shared" si="36"/>
        <v>1</v>
      </c>
      <c r="W155" s="53">
        <f t="shared" si="37"/>
        <v>1</v>
      </c>
      <c r="X155" s="53">
        <f t="shared" si="40"/>
        <v>7</v>
      </c>
      <c r="Y155" s="28" t="b">
        <f t="shared" si="41"/>
        <v>0</v>
      </c>
      <c r="Z155" s="28" t="b">
        <f t="shared" si="42"/>
        <v>1</v>
      </c>
      <c r="AA155" s="28" t="b">
        <f t="shared" si="43"/>
        <v>0</v>
      </c>
    </row>
    <row r="156" spans="1:27" x14ac:dyDescent="0.2">
      <c r="A156" s="24">
        <f>+'Master List'!B156</f>
        <v>154</v>
      </c>
      <c r="B156" s="25" t="str">
        <f>+'Master List'!C156</f>
        <v>Rockville Pump Station</v>
      </c>
      <c r="C156" s="25" t="str">
        <f>+'Master List'!D156</f>
        <v>Pump Station</v>
      </c>
      <c r="D156" s="24">
        <f>+'Master List'!E156</f>
        <v>1415</v>
      </c>
      <c r="E156" s="24" t="str">
        <f>+'Master List'!F156</f>
        <v>Rockville Road</v>
      </c>
      <c r="F156" s="51"/>
      <c r="G156" s="26"/>
      <c r="H156" s="26"/>
      <c r="I156" s="26"/>
      <c r="J156" s="26"/>
      <c r="K156" s="26"/>
      <c r="L156" s="26"/>
      <c r="M156" s="26"/>
      <c r="N156" s="24"/>
      <c r="O156" s="25"/>
      <c r="Q156" s="53">
        <f t="shared" si="38"/>
        <v>1</v>
      </c>
      <c r="R156" s="53">
        <f t="shared" si="39"/>
        <v>1</v>
      </c>
      <c r="S156" s="53">
        <f t="shared" si="33"/>
        <v>1</v>
      </c>
      <c r="T156" s="53">
        <f t="shared" si="34"/>
        <v>1</v>
      </c>
      <c r="U156" s="53">
        <f t="shared" si="35"/>
        <v>1</v>
      </c>
      <c r="V156" s="53">
        <f t="shared" si="36"/>
        <v>1</v>
      </c>
      <c r="W156" s="53">
        <f t="shared" si="37"/>
        <v>1</v>
      </c>
      <c r="X156" s="53">
        <f t="shared" si="40"/>
        <v>7</v>
      </c>
      <c r="Y156" s="28" t="b">
        <f t="shared" si="41"/>
        <v>0</v>
      </c>
      <c r="Z156" s="28" t="b">
        <f t="shared" si="42"/>
        <v>1</v>
      </c>
      <c r="AA156" s="28" t="b">
        <f t="shared" si="43"/>
        <v>0</v>
      </c>
    </row>
    <row r="157" spans="1:27" x14ac:dyDescent="0.2">
      <c r="A157" s="24">
        <f>+'Master List'!B157</f>
        <v>155</v>
      </c>
      <c r="B157" s="25" t="str">
        <f>+'Master List'!C157</f>
        <v>Seibe Lane Reservior</v>
      </c>
      <c r="C157" s="25" t="str">
        <f>+'Master List'!D157</f>
        <v>Water Tank</v>
      </c>
      <c r="D157" s="24">
        <f>+'Master List'!E157</f>
        <v>113</v>
      </c>
      <c r="E157" s="24" t="str">
        <f>+'Master List'!F157</f>
        <v>Seibe Lane</v>
      </c>
      <c r="F157" s="51"/>
      <c r="G157" s="26"/>
      <c r="H157" s="26"/>
      <c r="I157" s="26"/>
      <c r="J157" s="26"/>
      <c r="K157" s="26"/>
      <c r="L157" s="26"/>
      <c r="M157" s="26"/>
      <c r="N157" s="24"/>
      <c r="O157" s="25"/>
      <c r="Q157" s="53">
        <f t="shared" si="38"/>
        <v>1</v>
      </c>
      <c r="R157" s="53">
        <f t="shared" si="39"/>
        <v>1</v>
      </c>
      <c r="S157" s="53">
        <f t="shared" si="33"/>
        <v>1</v>
      </c>
      <c r="T157" s="53">
        <f t="shared" si="34"/>
        <v>1</v>
      </c>
      <c r="U157" s="53">
        <f t="shared" si="35"/>
        <v>1</v>
      </c>
      <c r="V157" s="53">
        <f t="shared" si="36"/>
        <v>1</v>
      </c>
      <c r="W157" s="53">
        <f t="shared" si="37"/>
        <v>1</v>
      </c>
      <c r="X157" s="53">
        <f t="shared" si="40"/>
        <v>7</v>
      </c>
      <c r="Y157" s="28" t="b">
        <f t="shared" si="41"/>
        <v>0</v>
      </c>
      <c r="Z157" s="28" t="b">
        <f t="shared" si="42"/>
        <v>1</v>
      </c>
      <c r="AA157" s="28" t="b">
        <f t="shared" si="43"/>
        <v>0</v>
      </c>
    </row>
    <row r="158" spans="1:27" x14ac:dyDescent="0.2">
      <c r="A158" s="24">
        <f>+'Master List'!B158</f>
        <v>156</v>
      </c>
      <c r="B158" s="25" t="str">
        <f>+'Master List'!C158</f>
        <v xml:space="preserve">Northgate 1.7 Reservoir </v>
      </c>
      <c r="C158" s="25" t="str">
        <f>+'Master List'!D158</f>
        <v>Water Tank</v>
      </c>
      <c r="D158" s="24">
        <f>+'Master List'!E158</f>
        <v>0</v>
      </c>
      <c r="E158" s="24" t="str">
        <f>+'Master List'!F158</f>
        <v>McInerny Ranch</v>
      </c>
      <c r="F158" s="51"/>
      <c r="G158" s="26"/>
      <c r="H158" s="26"/>
      <c r="I158" s="26"/>
      <c r="J158" s="26"/>
      <c r="K158" s="26"/>
      <c r="L158" s="26"/>
      <c r="M158" s="26"/>
      <c r="N158" s="24"/>
      <c r="O158" s="25"/>
      <c r="Q158" s="53">
        <f t="shared" si="38"/>
        <v>1</v>
      </c>
      <c r="R158" s="53">
        <f t="shared" si="39"/>
        <v>1</v>
      </c>
      <c r="S158" s="53">
        <f t="shared" si="33"/>
        <v>1</v>
      </c>
      <c r="T158" s="53">
        <f t="shared" si="34"/>
        <v>1</v>
      </c>
      <c r="U158" s="53">
        <f t="shared" si="35"/>
        <v>1</v>
      </c>
      <c r="V158" s="53">
        <f t="shared" si="36"/>
        <v>1</v>
      </c>
      <c r="W158" s="53">
        <f t="shared" si="37"/>
        <v>1</v>
      </c>
      <c r="X158" s="53">
        <f t="shared" si="40"/>
        <v>7</v>
      </c>
      <c r="Y158" s="28" t="b">
        <f t="shared" si="41"/>
        <v>0</v>
      </c>
      <c r="Z158" s="28" t="b">
        <f t="shared" si="42"/>
        <v>1</v>
      </c>
      <c r="AA158" s="28" t="b">
        <f t="shared" si="43"/>
        <v>0</v>
      </c>
    </row>
    <row r="159" spans="1:27" x14ac:dyDescent="0.2">
      <c r="A159" s="24">
        <f>+'Master List'!B159</f>
        <v>157</v>
      </c>
      <c r="B159" s="25" t="str">
        <f>+'Master List'!C159</f>
        <v>Seibe Lane Pump Station</v>
      </c>
      <c r="C159" s="25" t="str">
        <f>+'Master List'!D159</f>
        <v>Pump Station</v>
      </c>
      <c r="D159" s="24">
        <f>+'Master List'!E159</f>
        <v>104</v>
      </c>
      <c r="E159" s="24" t="str">
        <f>+'Master List'!F159</f>
        <v>Seibe Lane</v>
      </c>
      <c r="F159" s="51"/>
      <c r="G159" s="26"/>
      <c r="H159" s="26"/>
      <c r="I159" s="26"/>
      <c r="J159" s="26"/>
      <c r="K159" s="26"/>
      <c r="L159" s="26"/>
      <c r="M159" s="26"/>
      <c r="N159" s="24"/>
      <c r="O159" s="25"/>
      <c r="Q159" s="53">
        <f t="shared" si="38"/>
        <v>1</v>
      </c>
      <c r="R159" s="53">
        <f t="shared" si="39"/>
        <v>1</v>
      </c>
      <c r="S159" s="53">
        <f t="shared" si="33"/>
        <v>1</v>
      </c>
      <c r="T159" s="53">
        <f t="shared" si="34"/>
        <v>1</v>
      </c>
      <c r="U159" s="53">
        <f t="shared" si="35"/>
        <v>1</v>
      </c>
      <c r="V159" s="53">
        <f t="shared" si="36"/>
        <v>1</v>
      </c>
      <c r="W159" s="53">
        <f t="shared" si="37"/>
        <v>1</v>
      </c>
      <c r="X159" s="53">
        <f t="shared" si="40"/>
        <v>7</v>
      </c>
      <c r="Y159" s="28" t="b">
        <f t="shared" si="41"/>
        <v>0</v>
      </c>
      <c r="Z159" s="28" t="b">
        <f t="shared" si="42"/>
        <v>1</v>
      </c>
      <c r="AA159" s="28" t="b">
        <f t="shared" si="43"/>
        <v>0</v>
      </c>
    </row>
    <row r="160" spans="1:27" x14ac:dyDescent="0.2">
      <c r="A160" s="24">
        <f>+'Master List'!B160</f>
        <v>158</v>
      </c>
      <c r="B160" s="25" t="str">
        <f>+'Master List'!C160</f>
        <v>Redwood Street Pump Station</v>
      </c>
      <c r="C160" s="25" t="str">
        <f>+'Master List'!D160</f>
        <v>Pump Station</v>
      </c>
      <c r="D160" s="24">
        <f>+'Master List'!E160</f>
        <v>3010</v>
      </c>
      <c r="E160" s="24" t="str">
        <f>+'Master List'!F160</f>
        <v>Redwood Parkway</v>
      </c>
      <c r="F160" s="51"/>
      <c r="G160" s="26"/>
      <c r="H160" s="26"/>
      <c r="I160" s="26"/>
      <c r="J160" s="26"/>
      <c r="K160" s="26"/>
      <c r="L160" s="26"/>
      <c r="M160" s="26"/>
      <c r="N160" s="24"/>
      <c r="O160" s="25"/>
      <c r="Q160" s="53">
        <f t="shared" si="38"/>
        <v>1</v>
      </c>
      <c r="R160" s="53">
        <f t="shared" si="39"/>
        <v>1</v>
      </c>
      <c r="S160" s="53">
        <f t="shared" si="33"/>
        <v>1</v>
      </c>
      <c r="T160" s="53">
        <f t="shared" si="34"/>
        <v>1</v>
      </c>
      <c r="U160" s="53">
        <f t="shared" si="35"/>
        <v>1</v>
      </c>
      <c r="V160" s="53">
        <f t="shared" si="36"/>
        <v>1</v>
      </c>
      <c r="W160" s="53">
        <f t="shared" si="37"/>
        <v>1</v>
      </c>
      <c r="X160" s="53">
        <f t="shared" si="40"/>
        <v>7</v>
      </c>
      <c r="Y160" s="28" t="b">
        <f t="shared" si="41"/>
        <v>0</v>
      </c>
      <c r="Z160" s="28" t="b">
        <f t="shared" si="42"/>
        <v>1</v>
      </c>
      <c r="AA160" s="28" t="b">
        <f t="shared" si="43"/>
        <v>0</v>
      </c>
    </row>
    <row r="161" spans="1:27" x14ac:dyDescent="0.2">
      <c r="A161" s="24">
        <f>+'Master List'!B161</f>
        <v>159</v>
      </c>
      <c r="B161" s="25" t="str">
        <f>+'Master List'!C161</f>
        <v>Summit Reservoir</v>
      </c>
      <c r="C161" s="25" t="str">
        <f>+'Master List'!D161</f>
        <v>Water Tank</v>
      </c>
      <c r="D161" s="24">
        <f>+'Master List'!E161</f>
        <v>150</v>
      </c>
      <c r="E161" s="24" t="str">
        <f>+'Master List'!F161</f>
        <v>Kenyon Way</v>
      </c>
      <c r="F161" s="51"/>
      <c r="G161" s="26"/>
      <c r="H161" s="26"/>
      <c r="I161" s="26"/>
      <c r="J161" s="26"/>
      <c r="K161" s="26"/>
      <c r="L161" s="26"/>
      <c r="M161" s="26"/>
      <c r="N161" s="24"/>
      <c r="O161" s="25"/>
      <c r="Q161" s="53">
        <f t="shared" si="38"/>
        <v>1</v>
      </c>
      <c r="R161" s="53">
        <f t="shared" si="39"/>
        <v>1</v>
      </c>
      <c r="S161" s="53">
        <f t="shared" si="33"/>
        <v>1</v>
      </c>
      <c r="T161" s="53">
        <f t="shared" si="34"/>
        <v>1</v>
      </c>
      <c r="U161" s="53">
        <f t="shared" si="35"/>
        <v>1</v>
      </c>
      <c r="V161" s="53">
        <f t="shared" si="36"/>
        <v>1</v>
      </c>
      <c r="W161" s="53">
        <f t="shared" si="37"/>
        <v>1</v>
      </c>
      <c r="X161" s="53">
        <f t="shared" si="40"/>
        <v>7</v>
      </c>
      <c r="Y161" s="28" t="b">
        <f t="shared" si="41"/>
        <v>0</v>
      </c>
      <c r="Z161" s="28" t="b">
        <f t="shared" si="42"/>
        <v>1</v>
      </c>
      <c r="AA161" s="28" t="b">
        <f t="shared" si="43"/>
        <v>0</v>
      </c>
    </row>
    <row r="162" spans="1:27" x14ac:dyDescent="0.2">
      <c r="A162" s="24">
        <f>+'Master List'!B162</f>
        <v>160</v>
      </c>
      <c r="B162" s="25" t="str">
        <f>+'Master List'!C162</f>
        <v>Summit Reservoir</v>
      </c>
      <c r="C162" s="25" t="str">
        <f>+'Master List'!D162</f>
        <v>Valve House</v>
      </c>
      <c r="D162" s="24">
        <f>+'Master List'!E162</f>
        <v>150</v>
      </c>
      <c r="E162" s="24" t="str">
        <f>+'Master List'!F162</f>
        <v>Kenyon Way</v>
      </c>
      <c r="F162" s="51"/>
      <c r="G162" s="26"/>
      <c r="H162" s="26"/>
      <c r="I162" s="26"/>
      <c r="J162" s="26"/>
      <c r="K162" s="26"/>
      <c r="L162" s="26"/>
      <c r="M162" s="26"/>
      <c r="N162" s="24"/>
      <c r="O162" s="25"/>
      <c r="Q162" s="53">
        <f t="shared" si="38"/>
        <v>1</v>
      </c>
      <c r="R162" s="53">
        <f t="shared" si="39"/>
        <v>1</v>
      </c>
      <c r="S162" s="53">
        <f t="shared" si="33"/>
        <v>1</v>
      </c>
      <c r="T162" s="53">
        <f t="shared" si="34"/>
        <v>1</v>
      </c>
      <c r="U162" s="53">
        <f t="shared" si="35"/>
        <v>1</v>
      </c>
      <c r="V162" s="53">
        <f t="shared" si="36"/>
        <v>1</v>
      </c>
      <c r="W162" s="53">
        <f t="shared" si="37"/>
        <v>1</v>
      </c>
      <c r="X162" s="53">
        <f t="shared" si="40"/>
        <v>7</v>
      </c>
      <c r="Y162" s="28" t="b">
        <f t="shared" si="41"/>
        <v>0</v>
      </c>
      <c r="Z162" s="28" t="b">
        <f t="shared" si="42"/>
        <v>1</v>
      </c>
      <c r="AA162" s="28" t="b">
        <f t="shared" si="43"/>
        <v>0</v>
      </c>
    </row>
    <row r="163" spans="1:27" x14ac:dyDescent="0.2">
      <c r="A163" s="24">
        <f>+'Master List'!B163</f>
        <v>161</v>
      </c>
      <c r="B163" s="25" t="str">
        <f>+'Master List'!C163</f>
        <v>Cimmaron Reservoir</v>
      </c>
      <c r="C163" s="25" t="str">
        <f>+'Master List'!D163</f>
        <v>Wash Water</v>
      </c>
      <c r="D163" s="24">
        <f>+'Master List'!E163</f>
        <v>0</v>
      </c>
      <c r="E163" s="24" t="str">
        <f>+'Master List'!F163</f>
        <v>Vanessa Street</v>
      </c>
      <c r="F163" s="51"/>
      <c r="G163" s="26"/>
      <c r="H163" s="26"/>
      <c r="I163" s="26"/>
      <c r="J163" s="26"/>
      <c r="K163" s="26"/>
      <c r="L163" s="26"/>
      <c r="M163" s="26"/>
      <c r="N163" s="24"/>
      <c r="O163" s="25"/>
      <c r="Q163" s="53">
        <f t="shared" si="38"/>
        <v>1</v>
      </c>
      <c r="R163" s="53">
        <f t="shared" si="39"/>
        <v>1</v>
      </c>
      <c r="S163" s="53">
        <f t="shared" ref="S163:S194" si="44">IF(H163="All Working",0,1)</f>
        <v>1</v>
      </c>
      <c r="T163" s="53">
        <f t="shared" ref="T163:T194" si="45">IF(I163="All Working",0,1)</f>
        <v>1</v>
      </c>
      <c r="U163" s="53">
        <f t="shared" ref="U163:U194" si="46">IF(J163="All Working",0,1)</f>
        <v>1</v>
      </c>
      <c r="V163" s="53">
        <f t="shared" ref="V163:V194" si="47">IF(K163="All Working",0,1)</f>
        <v>1</v>
      </c>
      <c r="W163" s="53">
        <f t="shared" ref="W163:W194" si="48">IF(L163="All Working",0,1)</f>
        <v>1</v>
      </c>
      <c r="X163" s="53">
        <f t="shared" si="40"/>
        <v>7</v>
      </c>
      <c r="Y163" s="28" t="b">
        <f t="shared" si="41"/>
        <v>0</v>
      </c>
      <c r="Z163" s="28" t="b">
        <f t="shared" si="42"/>
        <v>1</v>
      </c>
      <c r="AA163" s="28" t="b">
        <f t="shared" si="43"/>
        <v>0</v>
      </c>
    </row>
    <row r="164" spans="1:27" x14ac:dyDescent="0.2">
      <c r="A164" s="24">
        <f>+'Master List'!B164</f>
        <v>162</v>
      </c>
      <c r="B164" s="25" t="str">
        <f>+'Master List'!C164</f>
        <v>Pennsylvania House 1</v>
      </c>
      <c r="C164" s="25" t="str">
        <f>+'Master List'!D164</f>
        <v>House</v>
      </c>
      <c r="D164" s="24">
        <f>+'Master List'!E164</f>
        <v>419</v>
      </c>
      <c r="E164" s="24" t="str">
        <f>+'Master List'!F164</f>
        <v>Pennsylvania</v>
      </c>
      <c r="F164" s="51"/>
      <c r="G164" s="26"/>
      <c r="H164" s="26"/>
      <c r="I164" s="26"/>
      <c r="J164" s="26"/>
      <c r="K164" s="26"/>
      <c r="L164" s="26"/>
      <c r="M164" s="26"/>
      <c r="N164" s="24"/>
      <c r="O164" s="25"/>
      <c r="Q164" s="53">
        <f t="shared" si="38"/>
        <v>1</v>
      </c>
      <c r="R164" s="53">
        <f t="shared" si="39"/>
        <v>1</v>
      </c>
      <c r="S164" s="53">
        <f t="shared" si="44"/>
        <v>1</v>
      </c>
      <c r="T164" s="53">
        <f t="shared" si="45"/>
        <v>1</v>
      </c>
      <c r="U164" s="53">
        <f t="shared" si="46"/>
        <v>1</v>
      </c>
      <c r="V164" s="53">
        <f t="shared" si="47"/>
        <v>1</v>
      </c>
      <c r="W164" s="53">
        <f t="shared" si="48"/>
        <v>1</v>
      </c>
      <c r="X164" s="53">
        <f t="shared" si="40"/>
        <v>7</v>
      </c>
      <c r="Y164" s="28" t="b">
        <f t="shared" si="41"/>
        <v>0</v>
      </c>
      <c r="Z164" s="28" t="b">
        <f t="shared" si="42"/>
        <v>1</v>
      </c>
      <c r="AA164" s="28" t="b">
        <f t="shared" si="43"/>
        <v>0</v>
      </c>
    </row>
    <row r="165" spans="1:27" x14ac:dyDescent="0.2">
      <c r="A165" s="24">
        <f>+'Master List'!B165</f>
        <v>163</v>
      </c>
      <c r="B165" s="25" t="str">
        <f>+'Master List'!C165</f>
        <v>Pennsylvania House 2</v>
      </c>
      <c r="C165" s="25" t="str">
        <f>+'Master List'!D165</f>
        <v>House</v>
      </c>
      <c r="D165" s="24">
        <f>+'Master List'!E165</f>
        <v>419</v>
      </c>
      <c r="E165" s="24" t="str">
        <f>+'Master List'!F165</f>
        <v>Pennsylvania</v>
      </c>
      <c r="F165" s="51"/>
      <c r="G165" s="26"/>
      <c r="H165" s="26"/>
      <c r="I165" s="26"/>
      <c r="J165" s="26"/>
      <c r="K165" s="26"/>
      <c r="L165" s="26"/>
      <c r="M165" s="26"/>
      <c r="N165" s="24"/>
      <c r="O165" s="25"/>
      <c r="Q165" s="53">
        <f t="shared" si="38"/>
        <v>1</v>
      </c>
      <c r="R165" s="53">
        <f t="shared" si="39"/>
        <v>1</v>
      </c>
      <c r="S165" s="53">
        <f t="shared" si="44"/>
        <v>1</v>
      </c>
      <c r="T165" s="53">
        <f t="shared" si="45"/>
        <v>1</v>
      </c>
      <c r="U165" s="53">
        <f t="shared" si="46"/>
        <v>1</v>
      </c>
      <c r="V165" s="53">
        <f t="shared" si="47"/>
        <v>1</v>
      </c>
      <c r="W165" s="53">
        <f t="shared" si="48"/>
        <v>1</v>
      </c>
      <c r="X165" s="53">
        <f t="shared" si="40"/>
        <v>7</v>
      </c>
      <c r="Y165" s="28" t="b">
        <f t="shared" si="41"/>
        <v>0</v>
      </c>
      <c r="Z165" s="28" t="b">
        <f t="shared" si="42"/>
        <v>1</v>
      </c>
      <c r="AA165" s="28" t="b">
        <f t="shared" si="43"/>
        <v>0</v>
      </c>
    </row>
    <row r="166" spans="1:27" x14ac:dyDescent="0.2">
      <c r="A166" s="24">
        <f>+'Master List'!B166</f>
        <v>164</v>
      </c>
      <c r="B166" s="25" t="str">
        <f>+'Master List'!C166</f>
        <v>U.S. Post Office</v>
      </c>
      <c r="C166" s="25" t="str">
        <f>+'Master List'!D166</f>
        <v>Tenant</v>
      </c>
      <c r="D166" s="24">
        <f>+'Master List'!E166</f>
        <v>485</v>
      </c>
      <c r="E166" s="24" t="str">
        <f>+'Master List'!F166</f>
        <v>Santa Clara</v>
      </c>
      <c r="F166" s="51"/>
      <c r="G166" s="26"/>
      <c r="H166" s="26"/>
      <c r="I166" s="26"/>
      <c r="J166" s="26"/>
      <c r="K166" s="26"/>
      <c r="L166" s="26"/>
      <c r="M166" s="26"/>
      <c r="N166" s="24"/>
      <c r="O166" s="25"/>
      <c r="Q166" s="53">
        <f t="shared" si="38"/>
        <v>1</v>
      </c>
      <c r="R166" s="53">
        <f t="shared" si="39"/>
        <v>1</v>
      </c>
      <c r="S166" s="53">
        <f t="shared" si="44"/>
        <v>1</v>
      </c>
      <c r="T166" s="53">
        <f t="shared" si="45"/>
        <v>1</v>
      </c>
      <c r="U166" s="53">
        <f t="shared" si="46"/>
        <v>1</v>
      </c>
      <c r="V166" s="53">
        <f t="shared" si="47"/>
        <v>1</v>
      </c>
      <c r="W166" s="53">
        <f t="shared" si="48"/>
        <v>1</v>
      </c>
      <c r="X166" s="53">
        <f t="shared" si="40"/>
        <v>7</v>
      </c>
      <c r="Y166" s="28" t="b">
        <f t="shared" si="41"/>
        <v>0</v>
      </c>
      <c r="Z166" s="28" t="b">
        <f t="shared" si="42"/>
        <v>1</v>
      </c>
      <c r="AA166" s="28" t="b">
        <f t="shared" si="43"/>
        <v>0</v>
      </c>
    </row>
    <row r="167" spans="1:27" x14ac:dyDescent="0.2">
      <c r="A167" s="24">
        <f>+'Master List'!B167</f>
        <v>165</v>
      </c>
      <c r="B167" s="25" t="str">
        <f>+'Master List'!C167</f>
        <v>Test Site</v>
      </c>
      <c r="C167" s="25" t="str">
        <f>+'Master List'!D167</f>
        <v>Offices</v>
      </c>
      <c r="D167" s="24">
        <f>+'Master List'!E167</f>
        <v>999</v>
      </c>
      <c r="E167" s="24" t="str">
        <f>+'Master List'!F167</f>
        <v>Pacific</v>
      </c>
      <c r="F167" s="51"/>
      <c r="G167" s="26"/>
      <c r="H167" s="26"/>
      <c r="I167" s="26"/>
      <c r="J167" s="26"/>
      <c r="K167" s="26"/>
      <c r="L167" s="26"/>
      <c r="M167" s="26"/>
      <c r="N167" s="24"/>
      <c r="O167" s="25"/>
      <c r="Q167" s="53">
        <f t="shared" si="38"/>
        <v>1</v>
      </c>
      <c r="R167" s="53">
        <f t="shared" si="39"/>
        <v>1</v>
      </c>
      <c r="S167" s="53">
        <f t="shared" si="44"/>
        <v>1</v>
      </c>
      <c r="T167" s="53">
        <f t="shared" si="45"/>
        <v>1</v>
      </c>
      <c r="U167" s="53">
        <f t="shared" si="46"/>
        <v>1</v>
      </c>
      <c r="V167" s="53">
        <f t="shared" si="47"/>
        <v>1</v>
      </c>
      <c r="W167" s="53">
        <f t="shared" si="48"/>
        <v>1</v>
      </c>
      <c r="X167" s="53">
        <f t="shared" si="40"/>
        <v>7</v>
      </c>
      <c r="Y167" s="28" t="b">
        <f t="shared" si="41"/>
        <v>0</v>
      </c>
      <c r="Z167" s="28" t="b">
        <f t="shared" si="42"/>
        <v>1</v>
      </c>
      <c r="AA167" s="28" t="b">
        <f t="shared" si="43"/>
        <v>0</v>
      </c>
    </row>
    <row r="168" spans="1:27" x14ac:dyDescent="0.2">
      <c r="A168" s="24">
        <f>+'Master List'!B168</f>
        <v>166</v>
      </c>
      <c r="B168" s="25" t="str">
        <f>+'Master List'!C168</f>
        <v>Test Site</v>
      </c>
      <c r="C168" s="25" t="str">
        <f>+'Master List'!D168</f>
        <v>Offices</v>
      </c>
      <c r="D168" s="24">
        <f>+'Master List'!E168</f>
        <v>999</v>
      </c>
      <c r="E168" s="24" t="str">
        <f>+'Master List'!F168</f>
        <v>Pacific</v>
      </c>
      <c r="F168" s="51"/>
      <c r="G168" s="26"/>
      <c r="H168" s="26"/>
      <c r="I168" s="26"/>
      <c r="J168" s="26"/>
      <c r="K168" s="26"/>
      <c r="L168" s="26"/>
      <c r="M168" s="26"/>
      <c r="N168" s="24"/>
      <c r="O168" s="25"/>
      <c r="Q168" s="53">
        <f t="shared" si="38"/>
        <v>1</v>
      </c>
      <c r="R168" s="53">
        <f t="shared" si="39"/>
        <v>1</v>
      </c>
      <c r="S168" s="53">
        <f t="shared" si="44"/>
        <v>1</v>
      </c>
      <c r="T168" s="53">
        <f t="shared" si="45"/>
        <v>1</v>
      </c>
      <c r="U168" s="53">
        <f t="shared" si="46"/>
        <v>1</v>
      </c>
      <c r="V168" s="53">
        <f t="shared" si="47"/>
        <v>1</v>
      </c>
      <c r="W168" s="53">
        <f t="shared" si="48"/>
        <v>1</v>
      </c>
      <c r="X168" s="53">
        <f t="shared" si="40"/>
        <v>7</v>
      </c>
      <c r="Y168" s="28" t="b">
        <f t="shared" si="41"/>
        <v>0</v>
      </c>
      <c r="Z168" s="28" t="b">
        <f t="shared" si="42"/>
        <v>1</v>
      </c>
      <c r="AA168" s="28" t="b">
        <f t="shared" si="43"/>
        <v>0</v>
      </c>
    </row>
    <row r="169" spans="1:27" x14ac:dyDescent="0.2">
      <c r="A169" s="24">
        <f>+'Master List'!B169</f>
        <v>167</v>
      </c>
      <c r="B169" s="25" t="str">
        <f>+'Master List'!C169</f>
        <v>Test Site</v>
      </c>
      <c r="C169" s="25" t="str">
        <f>+'Master List'!D169</f>
        <v>Offices</v>
      </c>
      <c r="D169" s="24">
        <f>+'Master List'!E169</f>
        <v>999</v>
      </c>
      <c r="E169" s="24" t="str">
        <f>+'Master List'!F169</f>
        <v>Pacific</v>
      </c>
      <c r="F169" s="51"/>
      <c r="G169" s="26"/>
      <c r="H169" s="26"/>
      <c r="I169" s="26"/>
      <c r="J169" s="26"/>
      <c r="K169" s="26"/>
      <c r="L169" s="26"/>
      <c r="M169" s="26"/>
      <c r="N169" s="24"/>
      <c r="O169" s="25"/>
      <c r="Q169" s="53">
        <f t="shared" si="38"/>
        <v>1</v>
      </c>
      <c r="R169" s="53">
        <f t="shared" si="39"/>
        <v>1</v>
      </c>
      <c r="S169" s="53">
        <f t="shared" si="44"/>
        <v>1</v>
      </c>
      <c r="T169" s="53">
        <f t="shared" si="45"/>
        <v>1</v>
      </c>
      <c r="U169" s="53">
        <f t="shared" si="46"/>
        <v>1</v>
      </c>
      <c r="V169" s="53">
        <f t="shared" si="47"/>
        <v>1</v>
      </c>
      <c r="W169" s="53">
        <f t="shared" si="48"/>
        <v>1</v>
      </c>
      <c r="X169" s="53">
        <f t="shared" si="40"/>
        <v>7</v>
      </c>
      <c r="Y169" s="28" t="b">
        <f t="shared" si="41"/>
        <v>0</v>
      </c>
      <c r="Z169" s="28" t="b">
        <f t="shared" si="42"/>
        <v>1</v>
      </c>
      <c r="AA169" s="28" t="b">
        <f t="shared" si="43"/>
        <v>0</v>
      </c>
    </row>
    <row r="170" spans="1:27" x14ac:dyDescent="0.2">
      <c r="A170" s="24">
        <f>+'Master List'!B170</f>
        <v>168</v>
      </c>
      <c r="B170" s="25" t="str">
        <f>+'Master List'!C170</f>
        <v>Test Site</v>
      </c>
      <c r="C170" s="25" t="str">
        <f>+'Master List'!D170</f>
        <v>Offices</v>
      </c>
      <c r="D170" s="24">
        <f>+'Master List'!E170</f>
        <v>999</v>
      </c>
      <c r="E170" s="24" t="str">
        <f>+'Master List'!F170</f>
        <v>Pacific</v>
      </c>
      <c r="F170" s="51"/>
      <c r="G170" s="26"/>
      <c r="H170" s="26"/>
      <c r="I170" s="26"/>
      <c r="J170" s="26"/>
      <c r="K170" s="26"/>
      <c r="L170" s="26"/>
      <c r="M170" s="26"/>
      <c r="N170" s="24"/>
      <c r="O170" s="25"/>
      <c r="Q170" s="53">
        <f t="shared" si="38"/>
        <v>1</v>
      </c>
      <c r="R170" s="53">
        <f t="shared" si="39"/>
        <v>1</v>
      </c>
      <c r="S170" s="53">
        <f t="shared" si="44"/>
        <v>1</v>
      </c>
      <c r="T170" s="53">
        <f t="shared" si="45"/>
        <v>1</v>
      </c>
      <c r="U170" s="53">
        <f t="shared" si="46"/>
        <v>1</v>
      </c>
      <c r="V170" s="53">
        <f t="shared" si="47"/>
        <v>1</v>
      </c>
      <c r="W170" s="53">
        <f t="shared" si="48"/>
        <v>1</v>
      </c>
      <c r="X170" s="53">
        <f t="shared" si="40"/>
        <v>7</v>
      </c>
      <c r="Y170" s="28" t="b">
        <f t="shared" si="41"/>
        <v>0</v>
      </c>
      <c r="Z170" s="28" t="b">
        <f t="shared" si="42"/>
        <v>1</v>
      </c>
      <c r="AA170" s="28" t="b">
        <f t="shared" si="43"/>
        <v>0</v>
      </c>
    </row>
    <row r="171" spans="1:27" x14ac:dyDescent="0.2">
      <c r="A171" s="24">
        <f>+'Master List'!B171</f>
        <v>169</v>
      </c>
      <c r="B171" s="25" t="str">
        <f>+'Master List'!C171</f>
        <v>Test Site</v>
      </c>
      <c r="C171" s="25" t="str">
        <f>+'Master List'!D171</f>
        <v>Offices</v>
      </c>
      <c r="D171" s="24">
        <f>+'Master List'!E171</f>
        <v>999</v>
      </c>
      <c r="E171" s="24" t="str">
        <f>+'Master List'!F171</f>
        <v>Pacific</v>
      </c>
      <c r="F171" s="51"/>
      <c r="G171" s="26"/>
      <c r="H171" s="26"/>
      <c r="I171" s="26"/>
      <c r="J171" s="26"/>
      <c r="K171" s="26"/>
      <c r="L171" s="26"/>
      <c r="M171" s="26"/>
      <c r="N171" s="24"/>
      <c r="O171" s="25"/>
      <c r="Q171" s="53">
        <f t="shared" si="38"/>
        <v>1</v>
      </c>
      <c r="R171" s="53">
        <f t="shared" si="39"/>
        <v>1</v>
      </c>
      <c r="S171" s="53">
        <f t="shared" si="44"/>
        <v>1</v>
      </c>
      <c r="T171" s="53">
        <f t="shared" si="45"/>
        <v>1</v>
      </c>
      <c r="U171" s="53">
        <f t="shared" si="46"/>
        <v>1</v>
      </c>
      <c r="V171" s="53">
        <f t="shared" si="47"/>
        <v>1</v>
      </c>
      <c r="W171" s="53">
        <f t="shared" si="48"/>
        <v>1</v>
      </c>
      <c r="X171" s="53">
        <f t="shared" si="40"/>
        <v>7</v>
      </c>
      <c r="Y171" s="28" t="b">
        <f t="shared" si="41"/>
        <v>0</v>
      </c>
      <c r="Z171" s="28" t="b">
        <f t="shared" si="42"/>
        <v>1</v>
      </c>
      <c r="AA171" s="28" t="b">
        <f t="shared" si="43"/>
        <v>0</v>
      </c>
    </row>
    <row r="172" spans="1:27" x14ac:dyDescent="0.2">
      <c r="A172" s="24">
        <f>+'Master List'!B172</f>
        <v>170</v>
      </c>
      <c r="B172" s="25" t="str">
        <f>+'Master List'!C172</f>
        <v>Test Site</v>
      </c>
      <c r="C172" s="25" t="str">
        <f>+'Master List'!D172</f>
        <v>Offices</v>
      </c>
      <c r="D172" s="24">
        <f>+'Master List'!E172</f>
        <v>999</v>
      </c>
      <c r="E172" s="24" t="str">
        <f>+'Master List'!F172</f>
        <v>Pacific</v>
      </c>
      <c r="F172" s="51"/>
      <c r="G172" s="26"/>
      <c r="H172" s="26"/>
      <c r="I172" s="26"/>
      <c r="J172" s="26"/>
      <c r="K172" s="26"/>
      <c r="L172" s="26"/>
      <c r="M172" s="26"/>
      <c r="N172" s="24"/>
      <c r="O172" s="25"/>
      <c r="Q172" s="53">
        <f t="shared" si="38"/>
        <v>1</v>
      </c>
      <c r="R172" s="53">
        <f t="shared" si="39"/>
        <v>1</v>
      </c>
      <c r="S172" s="53">
        <f t="shared" si="44"/>
        <v>1</v>
      </c>
      <c r="T172" s="53">
        <f t="shared" si="45"/>
        <v>1</v>
      </c>
      <c r="U172" s="53">
        <f t="shared" si="46"/>
        <v>1</v>
      </c>
      <c r="V172" s="53">
        <f t="shared" si="47"/>
        <v>1</v>
      </c>
      <c r="W172" s="53">
        <f t="shared" si="48"/>
        <v>1</v>
      </c>
      <c r="X172" s="53">
        <f t="shared" si="40"/>
        <v>7</v>
      </c>
      <c r="Y172" s="28" t="b">
        <f t="shared" si="41"/>
        <v>0</v>
      </c>
      <c r="Z172" s="28" t="b">
        <f t="shared" si="42"/>
        <v>1</v>
      </c>
      <c r="AA172" s="28" t="b">
        <f t="shared" si="43"/>
        <v>0</v>
      </c>
    </row>
    <row r="173" spans="1:27" x14ac:dyDescent="0.2">
      <c r="A173" s="24">
        <f>+'Master List'!B173</f>
        <v>171</v>
      </c>
      <c r="B173" s="25" t="str">
        <f>+'Master List'!C173</f>
        <v>Test Site</v>
      </c>
      <c r="C173" s="25" t="str">
        <f>+'Master List'!D173</f>
        <v>Offices</v>
      </c>
      <c r="D173" s="24">
        <f>+'Master List'!E173</f>
        <v>999</v>
      </c>
      <c r="E173" s="24" t="str">
        <f>+'Master List'!F173</f>
        <v>Pacific</v>
      </c>
      <c r="F173" s="51"/>
      <c r="G173" s="26"/>
      <c r="H173" s="26"/>
      <c r="I173" s="26"/>
      <c r="J173" s="26"/>
      <c r="K173" s="26"/>
      <c r="L173" s="26"/>
      <c r="M173" s="26"/>
      <c r="N173" s="24"/>
      <c r="O173" s="25"/>
      <c r="Q173" s="53">
        <f t="shared" si="38"/>
        <v>1</v>
      </c>
      <c r="R173" s="53">
        <f t="shared" si="39"/>
        <v>1</v>
      </c>
      <c r="S173" s="53">
        <f t="shared" si="44"/>
        <v>1</v>
      </c>
      <c r="T173" s="53">
        <f t="shared" si="45"/>
        <v>1</v>
      </c>
      <c r="U173" s="53">
        <f t="shared" si="46"/>
        <v>1</v>
      </c>
      <c r="V173" s="53">
        <f t="shared" si="47"/>
        <v>1</v>
      </c>
      <c r="W173" s="53">
        <f t="shared" si="48"/>
        <v>1</v>
      </c>
      <c r="X173" s="53">
        <f t="shared" si="40"/>
        <v>7</v>
      </c>
      <c r="Y173" s="28" t="b">
        <f t="shared" si="41"/>
        <v>0</v>
      </c>
      <c r="Z173" s="28" t="b">
        <f t="shared" si="42"/>
        <v>1</v>
      </c>
      <c r="AA173" s="28" t="b">
        <f t="shared" si="43"/>
        <v>0</v>
      </c>
    </row>
    <row r="174" spans="1:27" x14ac:dyDescent="0.2">
      <c r="A174" s="24">
        <f>+'Master List'!B174</f>
        <v>172</v>
      </c>
      <c r="B174" s="25" t="str">
        <f>+'Master List'!C174</f>
        <v>Test Site</v>
      </c>
      <c r="C174" s="25" t="str">
        <f>+'Master List'!D174</f>
        <v>Offices</v>
      </c>
      <c r="D174" s="24">
        <f>+'Master List'!E174</f>
        <v>999</v>
      </c>
      <c r="E174" s="24" t="str">
        <f>+'Master List'!F174</f>
        <v>Pacific</v>
      </c>
      <c r="F174" s="51"/>
      <c r="G174" s="26"/>
      <c r="H174" s="26"/>
      <c r="I174" s="26"/>
      <c r="J174" s="26"/>
      <c r="K174" s="26"/>
      <c r="L174" s="26"/>
      <c r="M174" s="26"/>
      <c r="N174" s="24"/>
      <c r="O174" s="25"/>
      <c r="Q174" s="53">
        <f t="shared" si="38"/>
        <v>1</v>
      </c>
      <c r="R174" s="53">
        <f t="shared" si="39"/>
        <v>1</v>
      </c>
      <c r="S174" s="53">
        <f t="shared" si="44"/>
        <v>1</v>
      </c>
      <c r="T174" s="53">
        <f t="shared" si="45"/>
        <v>1</v>
      </c>
      <c r="U174" s="53">
        <f t="shared" si="46"/>
        <v>1</v>
      </c>
      <c r="V174" s="53">
        <f t="shared" si="47"/>
        <v>1</v>
      </c>
      <c r="W174" s="53">
        <f t="shared" si="48"/>
        <v>1</v>
      </c>
      <c r="X174" s="53">
        <f t="shared" si="40"/>
        <v>7</v>
      </c>
      <c r="Y174" s="28" t="b">
        <f t="shared" si="41"/>
        <v>0</v>
      </c>
      <c r="Z174" s="28" t="b">
        <f t="shared" si="42"/>
        <v>1</v>
      </c>
      <c r="AA174" s="28" t="b">
        <f t="shared" si="43"/>
        <v>0</v>
      </c>
    </row>
    <row r="175" spans="1:27" x14ac:dyDescent="0.2">
      <c r="A175" s="24">
        <f>+'Master List'!B175</f>
        <v>173</v>
      </c>
      <c r="B175" s="25" t="str">
        <f>+'Master List'!C175</f>
        <v>Test Site</v>
      </c>
      <c r="C175" s="25" t="str">
        <f>+'Master List'!D175</f>
        <v>Offices</v>
      </c>
      <c r="D175" s="24">
        <f>+'Master List'!E175</f>
        <v>999</v>
      </c>
      <c r="E175" s="24" t="str">
        <f>+'Master List'!F175</f>
        <v>Pacific</v>
      </c>
      <c r="F175" s="51"/>
      <c r="G175" s="26"/>
      <c r="H175" s="26"/>
      <c r="I175" s="26"/>
      <c r="J175" s="26"/>
      <c r="K175" s="26"/>
      <c r="L175" s="26"/>
      <c r="M175" s="26"/>
      <c r="N175" s="24"/>
      <c r="O175" s="25"/>
      <c r="Q175" s="53">
        <f t="shared" si="38"/>
        <v>1</v>
      </c>
      <c r="R175" s="53">
        <f t="shared" si="39"/>
        <v>1</v>
      </c>
      <c r="S175" s="53">
        <f t="shared" si="44"/>
        <v>1</v>
      </c>
      <c r="T175" s="53">
        <f t="shared" si="45"/>
        <v>1</v>
      </c>
      <c r="U175" s="53">
        <f t="shared" si="46"/>
        <v>1</v>
      </c>
      <c r="V175" s="53">
        <f t="shared" si="47"/>
        <v>1</v>
      </c>
      <c r="W175" s="53">
        <f t="shared" si="48"/>
        <v>1</v>
      </c>
      <c r="X175" s="53">
        <f t="shared" si="40"/>
        <v>7</v>
      </c>
      <c r="Y175" s="28" t="b">
        <f t="shared" si="41"/>
        <v>0</v>
      </c>
      <c r="Z175" s="28" t="b">
        <f t="shared" si="42"/>
        <v>1</v>
      </c>
      <c r="AA175" s="28" t="b">
        <f t="shared" si="43"/>
        <v>0</v>
      </c>
    </row>
    <row r="176" spans="1:27" x14ac:dyDescent="0.2">
      <c r="A176" s="24">
        <f>+'Master List'!B176</f>
        <v>174</v>
      </c>
      <c r="B176" s="25" t="str">
        <f>+'Master List'!C176</f>
        <v>Test Site</v>
      </c>
      <c r="C176" s="25" t="str">
        <f>+'Master List'!D176</f>
        <v>Offices</v>
      </c>
      <c r="D176" s="24">
        <f>+'Master List'!E176</f>
        <v>999</v>
      </c>
      <c r="E176" s="24" t="str">
        <f>+'Master List'!F176</f>
        <v>Pacific</v>
      </c>
      <c r="F176" s="51"/>
      <c r="G176" s="26"/>
      <c r="H176" s="26"/>
      <c r="I176" s="26"/>
      <c r="J176" s="26"/>
      <c r="K176" s="26"/>
      <c r="L176" s="26"/>
      <c r="M176" s="26"/>
      <c r="N176" s="24"/>
      <c r="O176" s="25"/>
      <c r="Q176" s="53">
        <f t="shared" si="38"/>
        <v>1</v>
      </c>
      <c r="R176" s="53">
        <f t="shared" si="39"/>
        <v>1</v>
      </c>
      <c r="S176" s="53">
        <f t="shared" si="44"/>
        <v>1</v>
      </c>
      <c r="T176" s="53">
        <f t="shared" si="45"/>
        <v>1</v>
      </c>
      <c r="U176" s="53">
        <f t="shared" si="46"/>
        <v>1</v>
      </c>
      <c r="V176" s="53">
        <f t="shared" si="47"/>
        <v>1</v>
      </c>
      <c r="W176" s="53">
        <f t="shared" si="48"/>
        <v>1</v>
      </c>
      <c r="X176" s="53">
        <f t="shared" si="40"/>
        <v>7</v>
      </c>
      <c r="Y176" s="28" t="b">
        <f t="shared" si="41"/>
        <v>0</v>
      </c>
      <c r="Z176" s="28" t="b">
        <f t="shared" si="42"/>
        <v>1</v>
      </c>
      <c r="AA176" s="28" t="b">
        <f t="shared" si="43"/>
        <v>0</v>
      </c>
    </row>
    <row r="177" spans="1:27" x14ac:dyDescent="0.2">
      <c r="A177" s="24">
        <f>+'Master List'!B177</f>
        <v>175</v>
      </c>
      <c r="B177" s="25" t="str">
        <f>+'Master List'!C177</f>
        <v>Test Site</v>
      </c>
      <c r="C177" s="25" t="str">
        <f>+'Master List'!D177</f>
        <v>Offices</v>
      </c>
      <c r="D177" s="24">
        <f>+'Master List'!E177</f>
        <v>999</v>
      </c>
      <c r="E177" s="24" t="str">
        <f>+'Master List'!F177</f>
        <v>Pacific</v>
      </c>
      <c r="F177" s="51"/>
      <c r="G177" s="26"/>
      <c r="H177" s="26"/>
      <c r="I177" s="26"/>
      <c r="J177" s="26"/>
      <c r="K177" s="26"/>
      <c r="L177" s="26"/>
      <c r="M177" s="26"/>
      <c r="N177" s="24"/>
      <c r="O177" s="25"/>
      <c r="Q177" s="53">
        <f t="shared" si="38"/>
        <v>1</v>
      </c>
      <c r="R177" s="53">
        <f t="shared" si="39"/>
        <v>1</v>
      </c>
      <c r="S177" s="53">
        <f t="shared" si="44"/>
        <v>1</v>
      </c>
      <c r="T177" s="53">
        <f t="shared" si="45"/>
        <v>1</v>
      </c>
      <c r="U177" s="53">
        <f t="shared" si="46"/>
        <v>1</v>
      </c>
      <c r="V177" s="53">
        <f t="shared" si="47"/>
        <v>1</v>
      </c>
      <c r="W177" s="53">
        <f t="shared" si="48"/>
        <v>1</v>
      </c>
      <c r="X177" s="53">
        <f t="shared" si="40"/>
        <v>7</v>
      </c>
      <c r="Y177" s="28" t="b">
        <f t="shared" si="41"/>
        <v>0</v>
      </c>
      <c r="Z177" s="28" t="b">
        <f t="shared" si="42"/>
        <v>1</v>
      </c>
      <c r="AA177" s="28" t="b">
        <f t="shared" si="43"/>
        <v>0</v>
      </c>
    </row>
    <row r="178" spans="1:27" x14ac:dyDescent="0.2">
      <c r="A178" s="24">
        <f>+'Master List'!B178</f>
        <v>176</v>
      </c>
      <c r="B178" s="25" t="str">
        <f>+'Master List'!C178</f>
        <v>Test Site</v>
      </c>
      <c r="C178" s="25" t="str">
        <f>+'Master List'!D178</f>
        <v>Offices</v>
      </c>
      <c r="D178" s="24">
        <f>+'Master List'!E178</f>
        <v>999</v>
      </c>
      <c r="E178" s="24" t="str">
        <f>+'Master List'!F178</f>
        <v>Pacific</v>
      </c>
      <c r="F178" s="51"/>
      <c r="G178" s="26"/>
      <c r="H178" s="26"/>
      <c r="I178" s="26"/>
      <c r="J178" s="26"/>
      <c r="K178" s="26"/>
      <c r="L178" s="26"/>
      <c r="M178" s="26"/>
      <c r="N178" s="24"/>
      <c r="O178" s="25"/>
      <c r="Q178" s="53">
        <f t="shared" si="38"/>
        <v>1</v>
      </c>
      <c r="R178" s="53">
        <f t="shared" si="39"/>
        <v>1</v>
      </c>
      <c r="S178" s="53">
        <f t="shared" si="44"/>
        <v>1</v>
      </c>
      <c r="T178" s="53">
        <f t="shared" si="45"/>
        <v>1</v>
      </c>
      <c r="U178" s="53">
        <f t="shared" si="46"/>
        <v>1</v>
      </c>
      <c r="V178" s="53">
        <f t="shared" si="47"/>
        <v>1</v>
      </c>
      <c r="W178" s="53">
        <f t="shared" si="48"/>
        <v>1</v>
      </c>
      <c r="X178" s="53">
        <f t="shared" si="40"/>
        <v>7</v>
      </c>
      <c r="Y178" s="28" t="b">
        <f t="shared" si="41"/>
        <v>0</v>
      </c>
      <c r="Z178" s="28" t="b">
        <f t="shared" si="42"/>
        <v>1</v>
      </c>
      <c r="AA178" s="28" t="b">
        <f t="shared" si="43"/>
        <v>0</v>
      </c>
    </row>
    <row r="179" spans="1:27" x14ac:dyDescent="0.2">
      <c r="A179" s="24">
        <f>+'Master List'!B179</f>
        <v>177</v>
      </c>
      <c r="B179" s="25" t="str">
        <f>+'Master List'!C179</f>
        <v>Test Site</v>
      </c>
      <c r="C179" s="25" t="str">
        <f>+'Master List'!D179</f>
        <v>Offices</v>
      </c>
      <c r="D179" s="24">
        <f>+'Master List'!E179</f>
        <v>999</v>
      </c>
      <c r="E179" s="24" t="str">
        <f>+'Master List'!F179</f>
        <v>Pacific</v>
      </c>
      <c r="F179" s="51"/>
      <c r="G179" s="26"/>
      <c r="H179" s="26"/>
      <c r="I179" s="26"/>
      <c r="J179" s="26"/>
      <c r="K179" s="26"/>
      <c r="L179" s="26"/>
      <c r="M179" s="26"/>
      <c r="N179" s="24"/>
      <c r="O179" s="25"/>
      <c r="Q179" s="53">
        <f t="shared" si="38"/>
        <v>1</v>
      </c>
      <c r="R179" s="53">
        <f t="shared" si="39"/>
        <v>1</v>
      </c>
      <c r="S179" s="53">
        <f t="shared" si="44"/>
        <v>1</v>
      </c>
      <c r="T179" s="53">
        <f t="shared" si="45"/>
        <v>1</v>
      </c>
      <c r="U179" s="53">
        <f t="shared" si="46"/>
        <v>1</v>
      </c>
      <c r="V179" s="53">
        <f t="shared" si="47"/>
        <v>1</v>
      </c>
      <c r="W179" s="53">
        <f t="shared" si="48"/>
        <v>1</v>
      </c>
      <c r="X179" s="53">
        <f t="shared" si="40"/>
        <v>7</v>
      </c>
      <c r="Y179" s="28" t="b">
        <f t="shared" si="41"/>
        <v>0</v>
      </c>
      <c r="Z179" s="28" t="b">
        <f t="shared" si="42"/>
        <v>1</v>
      </c>
      <c r="AA179" s="28" t="b">
        <f t="shared" si="43"/>
        <v>0</v>
      </c>
    </row>
    <row r="180" spans="1:27" x14ac:dyDescent="0.2">
      <c r="A180" s="24">
        <f>+'Master List'!B180</f>
        <v>178</v>
      </c>
      <c r="B180" s="25" t="str">
        <f>+'Master List'!C180</f>
        <v>Test Site</v>
      </c>
      <c r="C180" s="25" t="str">
        <f>+'Master List'!D180</f>
        <v>Offices</v>
      </c>
      <c r="D180" s="24">
        <f>+'Master List'!E180</f>
        <v>999</v>
      </c>
      <c r="E180" s="24" t="str">
        <f>+'Master List'!F180</f>
        <v>Pacific</v>
      </c>
      <c r="F180" s="51"/>
      <c r="G180" s="26"/>
      <c r="H180" s="26"/>
      <c r="I180" s="26"/>
      <c r="J180" s="26"/>
      <c r="K180" s="26"/>
      <c r="L180" s="26"/>
      <c r="M180" s="26"/>
      <c r="N180" s="24"/>
      <c r="O180" s="25"/>
      <c r="Q180" s="53">
        <f t="shared" si="38"/>
        <v>1</v>
      </c>
      <c r="R180" s="53">
        <f t="shared" si="39"/>
        <v>1</v>
      </c>
      <c r="S180" s="53">
        <f t="shared" si="44"/>
        <v>1</v>
      </c>
      <c r="T180" s="53">
        <f t="shared" si="45"/>
        <v>1</v>
      </c>
      <c r="U180" s="53">
        <f t="shared" si="46"/>
        <v>1</v>
      </c>
      <c r="V180" s="53">
        <f t="shared" si="47"/>
        <v>1</v>
      </c>
      <c r="W180" s="53">
        <f t="shared" si="48"/>
        <v>1</v>
      </c>
      <c r="X180" s="53">
        <f t="shared" si="40"/>
        <v>7</v>
      </c>
      <c r="Y180" s="28" t="b">
        <f t="shared" si="41"/>
        <v>0</v>
      </c>
      <c r="Z180" s="28" t="b">
        <f t="shared" si="42"/>
        <v>1</v>
      </c>
      <c r="AA180" s="28" t="b">
        <f t="shared" si="43"/>
        <v>0</v>
      </c>
    </row>
    <row r="181" spans="1:27" x14ac:dyDescent="0.2">
      <c r="A181" s="24">
        <f>+'Master List'!B181</f>
        <v>179</v>
      </c>
      <c r="B181" s="25" t="str">
        <f>+'Master List'!C181</f>
        <v>Test Site</v>
      </c>
      <c r="C181" s="25" t="str">
        <f>+'Master List'!D181</f>
        <v>Offices</v>
      </c>
      <c r="D181" s="24">
        <f>+'Master List'!E181</f>
        <v>999</v>
      </c>
      <c r="E181" s="24" t="str">
        <f>+'Master List'!F181</f>
        <v>Pacific</v>
      </c>
      <c r="F181" s="51"/>
      <c r="G181" s="26"/>
      <c r="H181" s="26"/>
      <c r="I181" s="26"/>
      <c r="J181" s="26"/>
      <c r="K181" s="26"/>
      <c r="L181" s="26"/>
      <c r="M181" s="26"/>
      <c r="N181" s="24"/>
      <c r="O181" s="25"/>
      <c r="Q181" s="53">
        <f t="shared" si="38"/>
        <v>1</v>
      </c>
      <c r="R181" s="53">
        <f t="shared" si="39"/>
        <v>1</v>
      </c>
      <c r="S181" s="53">
        <f t="shared" si="44"/>
        <v>1</v>
      </c>
      <c r="T181" s="53">
        <f t="shared" si="45"/>
        <v>1</v>
      </c>
      <c r="U181" s="53">
        <f t="shared" si="46"/>
        <v>1</v>
      </c>
      <c r="V181" s="53">
        <f t="shared" si="47"/>
        <v>1</v>
      </c>
      <c r="W181" s="53">
        <f t="shared" si="48"/>
        <v>1</v>
      </c>
      <c r="X181" s="53">
        <f t="shared" si="40"/>
        <v>7</v>
      </c>
      <c r="Y181" s="28" t="b">
        <f t="shared" si="41"/>
        <v>0</v>
      </c>
      <c r="Z181" s="28" t="b">
        <f t="shared" si="42"/>
        <v>1</v>
      </c>
      <c r="AA181" s="28" t="b">
        <f t="shared" si="43"/>
        <v>0</v>
      </c>
    </row>
    <row r="182" spans="1:27" x14ac:dyDescent="0.2">
      <c r="A182" s="24">
        <f>+'Master List'!B182</f>
        <v>180</v>
      </c>
      <c r="B182" s="25" t="str">
        <f>+'Master List'!C182</f>
        <v>Test Site</v>
      </c>
      <c r="C182" s="25" t="str">
        <f>+'Master List'!D182</f>
        <v>Offices</v>
      </c>
      <c r="D182" s="24">
        <f>+'Master List'!E182</f>
        <v>999</v>
      </c>
      <c r="E182" s="24" t="str">
        <f>+'Master List'!F182</f>
        <v>Pacific</v>
      </c>
      <c r="F182" s="51"/>
      <c r="G182" s="26"/>
      <c r="H182" s="26"/>
      <c r="I182" s="26"/>
      <c r="J182" s="26"/>
      <c r="K182" s="26"/>
      <c r="L182" s="26"/>
      <c r="M182" s="26"/>
      <c r="N182" s="24"/>
      <c r="O182" s="25"/>
      <c r="Q182" s="53">
        <f t="shared" si="38"/>
        <v>1</v>
      </c>
      <c r="R182" s="53">
        <f t="shared" si="39"/>
        <v>1</v>
      </c>
      <c r="S182" s="53">
        <f t="shared" si="44"/>
        <v>1</v>
      </c>
      <c r="T182" s="53">
        <f t="shared" si="45"/>
        <v>1</v>
      </c>
      <c r="U182" s="53">
        <f t="shared" si="46"/>
        <v>1</v>
      </c>
      <c r="V182" s="53">
        <f t="shared" si="47"/>
        <v>1</v>
      </c>
      <c r="W182" s="53">
        <f t="shared" si="48"/>
        <v>1</v>
      </c>
      <c r="X182" s="53">
        <f t="shared" si="40"/>
        <v>7</v>
      </c>
      <c r="Y182" s="28" t="b">
        <f t="shared" si="41"/>
        <v>0</v>
      </c>
      <c r="Z182" s="28" t="b">
        <f t="shared" si="42"/>
        <v>1</v>
      </c>
      <c r="AA182" s="28" t="b">
        <f t="shared" si="43"/>
        <v>0</v>
      </c>
    </row>
    <row r="183" spans="1:27" x14ac:dyDescent="0.2">
      <c r="A183" s="24">
        <f>+'Master List'!B183</f>
        <v>181</v>
      </c>
      <c r="B183" s="25" t="str">
        <f>+'Master List'!C183</f>
        <v>Test Site</v>
      </c>
      <c r="C183" s="25" t="str">
        <f>+'Master List'!D183</f>
        <v>Offices</v>
      </c>
      <c r="D183" s="24">
        <f>+'Master List'!E183</f>
        <v>999</v>
      </c>
      <c r="E183" s="24" t="str">
        <f>+'Master List'!F183</f>
        <v>Pacific</v>
      </c>
      <c r="F183" s="51"/>
      <c r="G183" s="26"/>
      <c r="H183" s="26"/>
      <c r="I183" s="26"/>
      <c r="J183" s="26"/>
      <c r="K183" s="26"/>
      <c r="L183" s="26"/>
      <c r="M183" s="26"/>
      <c r="N183" s="24"/>
      <c r="O183" s="25"/>
      <c r="Q183" s="53">
        <f t="shared" si="38"/>
        <v>1</v>
      </c>
      <c r="R183" s="53">
        <f t="shared" si="39"/>
        <v>1</v>
      </c>
      <c r="S183" s="53">
        <f t="shared" si="44"/>
        <v>1</v>
      </c>
      <c r="T183" s="53">
        <f t="shared" si="45"/>
        <v>1</v>
      </c>
      <c r="U183" s="53">
        <f t="shared" si="46"/>
        <v>1</v>
      </c>
      <c r="V183" s="53">
        <f t="shared" si="47"/>
        <v>1</v>
      </c>
      <c r="W183" s="53">
        <f t="shared" si="48"/>
        <v>1</v>
      </c>
      <c r="X183" s="53">
        <f t="shared" si="40"/>
        <v>7</v>
      </c>
      <c r="Y183" s="28" t="b">
        <f t="shared" si="41"/>
        <v>0</v>
      </c>
      <c r="Z183" s="28" t="b">
        <f t="shared" si="42"/>
        <v>1</v>
      </c>
      <c r="AA183" s="28" t="b">
        <f t="shared" si="43"/>
        <v>0</v>
      </c>
    </row>
    <row r="184" spans="1:27" x14ac:dyDescent="0.2">
      <c r="A184" s="24">
        <f>+'Master List'!B184</f>
        <v>182</v>
      </c>
      <c r="B184" s="25" t="str">
        <f>+'Master List'!C184</f>
        <v>Test Site</v>
      </c>
      <c r="C184" s="25" t="str">
        <f>+'Master List'!D184</f>
        <v>Offices</v>
      </c>
      <c r="D184" s="24">
        <f>+'Master List'!E184</f>
        <v>999</v>
      </c>
      <c r="E184" s="24" t="str">
        <f>+'Master List'!F184</f>
        <v>Pacific</v>
      </c>
      <c r="F184" s="51"/>
      <c r="G184" s="26"/>
      <c r="H184" s="26"/>
      <c r="I184" s="26"/>
      <c r="J184" s="26"/>
      <c r="K184" s="26"/>
      <c r="L184" s="26"/>
      <c r="M184" s="26"/>
      <c r="N184" s="24"/>
      <c r="O184" s="25"/>
      <c r="Q184" s="53">
        <f t="shared" si="38"/>
        <v>1</v>
      </c>
      <c r="R184" s="53">
        <f t="shared" si="39"/>
        <v>1</v>
      </c>
      <c r="S184" s="53">
        <f t="shared" si="44"/>
        <v>1</v>
      </c>
      <c r="T184" s="53">
        <f t="shared" si="45"/>
        <v>1</v>
      </c>
      <c r="U184" s="53">
        <f t="shared" si="46"/>
        <v>1</v>
      </c>
      <c r="V184" s="53">
        <f t="shared" si="47"/>
        <v>1</v>
      </c>
      <c r="W184" s="53">
        <f t="shared" si="48"/>
        <v>1</v>
      </c>
      <c r="X184" s="53">
        <f t="shared" si="40"/>
        <v>7</v>
      </c>
      <c r="Y184" s="28" t="b">
        <f t="shared" si="41"/>
        <v>0</v>
      </c>
      <c r="Z184" s="28" t="b">
        <f t="shared" si="42"/>
        <v>1</v>
      </c>
      <c r="AA184" s="28" t="b">
        <f t="shared" si="43"/>
        <v>0</v>
      </c>
    </row>
    <row r="185" spans="1:27" x14ac:dyDescent="0.2">
      <c r="A185" s="24">
        <f>+'Master List'!B185</f>
        <v>183</v>
      </c>
      <c r="B185" s="25" t="str">
        <f>+'Master List'!C185</f>
        <v>Test Site</v>
      </c>
      <c r="C185" s="25" t="str">
        <f>+'Master List'!D185</f>
        <v>Offices</v>
      </c>
      <c r="D185" s="24">
        <f>+'Master List'!E185</f>
        <v>999</v>
      </c>
      <c r="E185" s="24" t="str">
        <f>+'Master List'!F185</f>
        <v>Pacific</v>
      </c>
      <c r="F185" s="51"/>
      <c r="G185" s="26"/>
      <c r="H185" s="26"/>
      <c r="I185" s="26"/>
      <c r="J185" s="26"/>
      <c r="K185" s="26"/>
      <c r="L185" s="26"/>
      <c r="M185" s="26"/>
      <c r="N185" s="24"/>
      <c r="O185" s="25"/>
      <c r="Q185" s="53">
        <f t="shared" si="38"/>
        <v>1</v>
      </c>
      <c r="R185" s="53">
        <f t="shared" si="39"/>
        <v>1</v>
      </c>
      <c r="S185" s="53">
        <f t="shared" si="44"/>
        <v>1</v>
      </c>
      <c r="T185" s="53">
        <f t="shared" si="45"/>
        <v>1</v>
      </c>
      <c r="U185" s="53">
        <f t="shared" si="46"/>
        <v>1</v>
      </c>
      <c r="V185" s="53">
        <f t="shared" si="47"/>
        <v>1</v>
      </c>
      <c r="W185" s="53">
        <f t="shared" si="48"/>
        <v>1</v>
      </c>
      <c r="X185" s="53">
        <f t="shared" si="40"/>
        <v>7</v>
      </c>
      <c r="Y185" s="28" t="b">
        <f t="shared" si="41"/>
        <v>0</v>
      </c>
      <c r="Z185" s="28" t="b">
        <f t="shared" si="42"/>
        <v>1</v>
      </c>
      <c r="AA185" s="28" t="b">
        <f t="shared" si="43"/>
        <v>0</v>
      </c>
    </row>
    <row r="186" spans="1:27" x14ac:dyDescent="0.2">
      <c r="A186" s="24">
        <f>+'Master List'!B186</f>
        <v>184</v>
      </c>
      <c r="B186" s="25" t="str">
        <f>+'Master List'!C186</f>
        <v>Test Site</v>
      </c>
      <c r="C186" s="25" t="str">
        <f>+'Master List'!D186</f>
        <v>Offices</v>
      </c>
      <c r="D186" s="24">
        <f>+'Master List'!E186</f>
        <v>999</v>
      </c>
      <c r="E186" s="24" t="str">
        <f>+'Master List'!F186</f>
        <v>Pacific</v>
      </c>
      <c r="F186" s="51"/>
      <c r="G186" s="26"/>
      <c r="H186" s="26"/>
      <c r="I186" s="26"/>
      <c r="J186" s="26"/>
      <c r="K186" s="26"/>
      <c r="L186" s="26"/>
      <c r="M186" s="26"/>
      <c r="N186" s="24"/>
      <c r="O186" s="25"/>
      <c r="Q186" s="53">
        <f t="shared" si="38"/>
        <v>1</v>
      </c>
      <c r="R186" s="53">
        <f t="shared" si="39"/>
        <v>1</v>
      </c>
      <c r="S186" s="53">
        <f t="shared" si="44"/>
        <v>1</v>
      </c>
      <c r="T186" s="53">
        <f t="shared" si="45"/>
        <v>1</v>
      </c>
      <c r="U186" s="53">
        <f t="shared" si="46"/>
        <v>1</v>
      </c>
      <c r="V186" s="53">
        <f t="shared" si="47"/>
        <v>1</v>
      </c>
      <c r="W186" s="53">
        <f t="shared" si="48"/>
        <v>1</v>
      </c>
      <c r="X186" s="53">
        <f t="shared" si="40"/>
        <v>7</v>
      </c>
      <c r="Y186" s="28" t="b">
        <f t="shared" si="41"/>
        <v>0</v>
      </c>
      <c r="Z186" s="28" t="b">
        <f t="shared" si="42"/>
        <v>1</v>
      </c>
      <c r="AA186" s="28" t="b">
        <f t="shared" si="43"/>
        <v>0</v>
      </c>
    </row>
    <row r="187" spans="1:27" x14ac:dyDescent="0.2">
      <c r="A187" s="24">
        <f>+'Master List'!B187</f>
        <v>185</v>
      </c>
      <c r="B187" s="25" t="str">
        <f>+'Master List'!C187</f>
        <v>Test Site</v>
      </c>
      <c r="C187" s="25" t="str">
        <f>+'Master List'!D187</f>
        <v>Offices</v>
      </c>
      <c r="D187" s="24">
        <f>+'Master List'!E187</f>
        <v>999</v>
      </c>
      <c r="E187" s="24" t="str">
        <f>+'Master List'!F187</f>
        <v>Pacific</v>
      </c>
      <c r="F187" s="51"/>
      <c r="G187" s="26"/>
      <c r="H187" s="26"/>
      <c r="I187" s="26"/>
      <c r="J187" s="26"/>
      <c r="K187" s="26"/>
      <c r="L187" s="26"/>
      <c r="M187" s="26"/>
      <c r="N187" s="24"/>
      <c r="O187" s="25"/>
      <c r="Q187" s="53">
        <f t="shared" si="38"/>
        <v>1</v>
      </c>
      <c r="R187" s="53">
        <f t="shared" si="39"/>
        <v>1</v>
      </c>
      <c r="S187" s="53">
        <f t="shared" si="44"/>
        <v>1</v>
      </c>
      <c r="T187" s="53">
        <f t="shared" si="45"/>
        <v>1</v>
      </c>
      <c r="U187" s="53">
        <f t="shared" si="46"/>
        <v>1</v>
      </c>
      <c r="V187" s="53">
        <f t="shared" si="47"/>
        <v>1</v>
      </c>
      <c r="W187" s="53">
        <f t="shared" si="48"/>
        <v>1</v>
      </c>
      <c r="X187" s="53">
        <f t="shared" si="40"/>
        <v>7</v>
      </c>
      <c r="Y187" s="28" t="b">
        <f t="shared" si="41"/>
        <v>0</v>
      </c>
      <c r="Z187" s="28" t="b">
        <f t="shared" si="42"/>
        <v>1</v>
      </c>
      <c r="AA187" s="28" t="b">
        <f t="shared" si="43"/>
        <v>0</v>
      </c>
    </row>
    <row r="188" spans="1:27" x14ac:dyDescent="0.2">
      <c r="A188" s="24">
        <f>+'Master List'!B188</f>
        <v>186</v>
      </c>
      <c r="B188" s="25" t="str">
        <f>+'Master List'!C188</f>
        <v>Test Site</v>
      </c>
      <c r="C188" s="25" t="str">
        <f>+'Master List'!D188</f>
        <v>Offices</v>
      </c>
      <c r="D188" s="24">
        <f>+'Master List'!E188</f>
        <v>999</v>
      </c>
      <c r="E188" s="24" t="str">
        <f>+'Master List'!F188</f>
        <v>Pacific</v>
      </c>
      <c r="F188" s="51"/>
      <c r="G188" s="26"/>
      <c r="H188" s="26"/>
      <c r="I188" s="26"/>
      <c r="J188" s="26"/>
      <c r="K188" s="26"/>
      <c r="L188" s="26"/>
      <c r="M188" s="26"/>
      <c r="N188" s="24"/>
      <c r="O188" s="25"/>
      <c r="Q188" s="53">
        <f t="shared" si="38"/>
        <v>1</v>
      </c>
      <c r="R188" s="53">
        <f t="shared" si="39"/>
        <v>1</v>
      </c>
      <c r="S188" s="53">
        <f t="shared" si="44"/>
        <v>1</v>
      </c>
      <c r="T188" s="53">
        <f t="shared" si="45"/>
        <v>1</v>
      </c>
      <c r="U188" s="53">
        <f t="shared" si="46"/>
        <v>1</v>
      </c>
      <c r="V188" s="53">
        <f t="shared" si="47"/>
        <v>1</v>
      </c>
      <c r="W188" s="53">
        <f t="shared" si="48"/>
        <v>1</v>
      </c>
      <c r="X188" s="53">
        <f t="shared" si="40"/>
        <v>7</v>
      </c>
      <c r="Y188" s="28" t="b">
        <f t="shared" si="41"/>
        <v>0</v>
      </c>
      <c r="Z188" s="28" t="b">
        <f t="shared" si="42"/>
        <v>1</v>
      </c>
      <c r="AA188" s="28" t="b">
        <f t="shared" si="43"/>
        <v>0</v>
      </c>
    </row>
    <row r="189" spans="1:27" x14ac:dyDescent="0.2">
      <c r="A189" s="24">
        <f>+'Master List'!B189</f>
        <v>187</v>
      </c>
      <c r="B189" s="25" t="str">
        <f>+'Master List'!C189</f>
        <v>Test Site</v>
      </c>
      <c r="C189" s="25" t="str">
        <f>+'Master List'!D189</f>
        <v>Offices</v>
      </c>
      <c r="D189" s="24">
        <f>+'Master List'!E189</f>
        <v>999</v>
      </c>
      <c r="E189" s="24" t="str">
        <f>+'Master List'!F189</f>
        <v>Pacific</v>
      </c>
      <c r="F189" s="51"/>
      <c r="G189" s="26"/>
      <c r="H189" s="26"/>
      <c r="I189" s="26"/>
      <c r="J189" s="26"/>
      <c r="K189" s="26"/>
      <c r="L189" s="26"/>
      <c r="M189" s="26"/>
      <c r="N189" s="24"/>
      <c r="O189" s="25"/>
      <c r="Q189" s="53">
        <f t="shared" si="38"/>
        <v>1</v>
      </c>
      <c r="R189" s="53">
        <f t="shared" si="39"/>
        <v>1</v>
      </c>
      <c r="S189" s="53">
        <f t="shared" si="44"/>
        <v>1</v>
      </c>
      <c r="T189" s="53">
        <f t="shared" si="45"/>
        <v>1</v>
      </c>
      <c r="U189" s="53">
        <f t="shared" si="46"/>
        <v>1</v>
      </c>
      <c r="V189" s="53">
        <f t="shared" si="47"/>
        <v>1</v>
      </c>
      <c r="W189" s="53">
        <f t="shared" si="48"/>
        <v>1</v>
      </c>
      <c r="X189" s="53">
        <f t="shared" si="40"/>
        <v>7</v>
      </c>
      <c r="Y189" s="28" t="b">
        <f t="shared" si="41"/>
        <v>0</v>
      </c>
      <c r="Z189" s="28" t="b">
        <f t="shared" si="42"/>
        <v>1</v>
      </c>
      <c r="AA189" s="28" t="b">
        <f t="shared" si="43"/>
        <v>0</v>
      </c>
    </row>
    <row r="190" spans="1:27" x14ac:dyDescent="0.2">
      <c r="A190" s="24">
        <f>+'Master List'!B190</f>
        <v>188</v>
      </c>
      <c r="B190" s="25" t="str">
        <f>+'Master List'!C190</f>
        <v>Test Site</v>
      </c>
      <c r="C190" s="25" t="str">
        <f>+'Master List'!D190</f>
        <v>Offices</v>
      </c>
      <c r="D190" s="24">
        <f>+'Master List'!E190</f>
        <v>999</v>
      </c>
      <c r="E190" s="24" t="str">
        <f>+'Master List'!F190</f>
        <v>Pacific</v>
      </c>
      <c r="F190" s="51"/>
      <c r="G190" s="26"/>
      <c r="H190" s="26"/>
      <c r="I190" s="26"/>
      <c r="J190" s="26"/>
      <c r="K190" s="26"/>
      <c r="L190" s="26"/>
      <c r="M190" s="26"/>
      <c r="N190" s="24"/>
      <c r="O190" s="25"/>
      <c r="Q190" s="53">
        <f t="shared" si="38"/>
        <v>1</v>
      </c>
      <c r="R190" s="53">
        <f t="shared" si="39"/>
        <v>1</v>
      </c>
      <c r="S190" s="53">
        <f t="shared" si="44"/>
        <v>1</v>
      </c>
      <c r="T190" s="53">
        <f t="shared" si="45"/>
        <v>1</v>
      </c>
      <c r="U190" s="53">
        <f t="shared" si="46"/>
        <v>1</v>
      </c>
      <c r="V190" s="53">
        <f t="shared" si="47"/>
        <v>1</v>
      </c>
      <c r="W190" s="53">
        <f t="shared" si="48"/>
        <v>1</v>
      </c>
      <c r="X190" s="53">
        <f t="shared" si="40"/>
        <v>7</v>
      </c>
      <c r="Y190" s="28" t="b">
        <f t="shared" si="41"/>
        <v>0</v>
      </c>
      <c r="Z190" s="28" t="b">
        <f t="shared" si="42"/>
        <v>1</v>
      </c>
      <c r="AA190" s="28" t="b">
        <f t="shared" si="43"/>
        <v>0</v>
      </c>
    </row>
    <row r="191" spans="1:27" x14ac:dyDescent="0.2">
      <c r="A191" s="24">
        <f>+'Master List'!B191</f>
        <v>189</v>
      </c>
      <c r="B191" s="25" t="str">
        <f>+'Master List'!C191</f>
        <v>Test Site</v>
      </c>
      <c r="C191" s="25" t="str">
        <f>+'Master List'!D191</f>
        <v>Offices</v>
      </c>
      <c r="D191" s="24">
        <f>+'Master List'!E191</f>
        <v>999</v>
      </c>
      <c r="E191" s="24" t="str">
        <f>+'Master List'!F191</f>
        <v>Pacific</v>
      </c>
      <c r="F191" s="51"/>
      <c r="G191" s="26"/>
      <c r="H191" s="26"/>
      <c r="I191" s="26"/>
      <c r="J191" s="26"/>
      <c r="K191" s="26"/>
      <c r="L191" s="26"/>
      <c r="M191" s="26"/>
      <c r="N191" s="24"/>
      <c r="O191" s="25"/>
      <c r="Q191" s="53">
        <f t="shared" si="38"/>
        <v>1</v>
      </c>
      <c r="R191" s="53">
        <f t="shared" si="39"/>
        <v>1</v>
      </c>
      <c r="S191" s="53">
        <f t="shared" si="44"/>
        <v>1</v>
      </c>
      <c r="T191" s="53">
        <f t="shared" si="45"/>
        <v>1</v>
      </c>
      <c r="U191" s="53">
        <f t="shared" si="46"/>
        <v>1</v>
      </c>
      <c r="V191" s="53">
        <f t="shared" si="47"/>
        <v>1</v>
      </c>
      <c r="W191" s="53">
        <f t="shared" si="48"/>
        <v>1</v>
      </c>
      <c r="X191" s="53">
        <f t="shared" si="40"/>
        <v>7</v>
      </c>
      <c r="Y191" s="28" t="b">
        <f t="shared" si="41"/>
        <v>0</v>
      </c>
      <c r="Z191" s="28" t="b">
        <f t="shared" si="42"/>
        <v>1</v>
      </c>
      <c r="AA191" s="28" t="b">
        <f t="shared" si="43"/>
        <v>0</v>
      </c>
    </row>
    <row r="192" spans="1:27" x14ac:dyDescent="0.2">
      <c r="A192" s="24">
        <f>+'Master List'!B192</f>
        <v>190</v>
      </c>
      <c r="B192" s="25" t="str">
        <f>+'Master List'!C192</f>
        <v>Test Site</v>
      </c>
      <c r="C192" s="25" t="str">
        <f>+'Master List'!D192</f>
        <v>Offices</v>
      </c>
      <c r="D192" s="24">
        <f>+'Master List'!E192</f>
        <v>999</v>
      </c>
      <c r="E192" s="24" t="str">
        <f>+'Master List'!F192</f>
        <v>Pacific</v>
      </c>
      <c r="F192" s="51"/>
      <c r="G192" s="26"/>
      <c r="H192" s="26"/>
      <c r="I192" s="26"/>
      <c r="J192" s="26"/>
      <c r="K192" s="26"/>
      <c r="L192" s="26"/>
      <c r="M192" s="26"/>
      <c r="N192" s="24"/>
      <c r="O192" s="25"/>
      <c r="Q192" s="53">
        <f t="shared" si="38"/>
        <v>1</v>
      </c>
      <c r="R192" s="53">
        <f t="shared" si="39"/>
        <v>1</v>
      </c>
      <c r="S192" s="53">
        <f t="shared" si="44"/>
        <v>1</v>
      </c>
      <c r="T192" s="53">
        <f t="shared" si="45"/>
        <v>1</v>
      </c>
      <c r="U192" s="53">
        <f t="shared" si="46"/>
        <v>1</v>
      </c>
      <c r="V192" s="53">
        <f t="shared" si="47"/>
        <v>1</v>
      </c>
      <c r="W192" s="53">
        <f t="shared" si="48"/>
        <v>1</v>
      </c>
      <c r="X192" s="53">
        <f t="shared" si="40"/>
        <v>7</v>
      </c>
      <c r="Y192" s="28" t="b">
        <f t="shared" si="41"/>
        <v>0</v>
      </c>
      <c r="Z192" s="28" t="b">
        <f t="shared" si="42"/>
        <v>1</v>
      </c>
      <c r="AA192" s="28" t="b">
        <f t="shared" si="43"/>
        <v>0</v>
      </c>
    </row>
    <row r="193" spans="1:27" x14ac:dyDescent="0.2">
      <c r="A193" s="24">
        <f>+'Master List'!B193</f>
        <v>191</v>
      </c>
      <c r="B193" s="25" t="str">
        <f>+'Master List'!C193</f>
        <v>Test Site</v>
      </c>
      <c r="C193" s="25" t="str">
        <f>+'Master List'!D193</f>
        <v>Offices</v>
      </c>
      <c r="D193" s="24">
        <f>+'Master List'!E193</f>
        <v>999</v>
      </c>
      <c r="E193" s="24" t="str">
        <f>+'Master List'!F193</f>
        <v>Pacific</v>
      </c>
      <c r="F193" s="51"/>
      <c r="G193" s="26"/>
      <c r="H193" s="26"/>
      <c r="I193" s="26"/>
      <c r="J193" s="26"/>
      <c r="K193" s="26"/>
      <c r="L193" s="26"/>
      <c r="M193" s="26"/>
      <c r="N193" s="24"/>
      <c r="O193" s="25"/>
      <c r="Q193" s="53">
        <f t="shared" si="38"/>
        <v>1</v>
      </c>
      <c r="R193" s="53">
        <f t="shared" si="39"/>
        <v>1</v>
      </c>
      <c r="S193" s="53">
        <f t="shared" si="44"/>
        <v>1</v>
      </c>
      <c r="T193" s="53">
        <f t="shared" si="45"/>
        <v>1</v>
      </c>
      <c r="U193" s="53">
        <f t="shared" si="46"/>
        <v>1</v>
      </c>
      <c r="V193" s="53">
        <f t="shared" si="47"/>
        <v>1</v>
      </c>
      <c r="W193" s="53">
        <f t="shared" si="48"/>
        <v>1</v>
      </c>
      <c r="X193" s="53">
        <f t="shared" si="40"/>
        <v>7</v>
      </c>
      <c r="Y193" s="28" t="b">
        <f t="shared" si="41"/>
        <v>0</v>
      </c>
      <c r="Z193" s="28" t="b">
        <f t="shared" si="42"/>
        <v>1</v>
      </c>
      <c r="AA193" s="28" t="b">
        <f t="shared" si="43"/>
        <v>0</v>
      </c>
    </row>
    <row r="194" spans="1:27" x14ac:dyDescent="0.2">
      <c r="A194" s="24">
        <f>+'Master List'!B194</f>
        <v>192</v>
      </c>
      <c r="B194" s="25" t="str">
        <f>+'Master List'!C194</f>
        <v>Test Site</v>
      </c>
      <c r="C194" s="25" t="str">
        <f>+'Master List'!D194</f>
        <v>Offices</v>
      </c>
      <c r="D194" s="24">
        <f>+'Master List'!E194</f>
        <v>999</v>
      </c>
      <c r="E194" s="24" t="str">
        <f>+'Master List'!F194</f>
        <v>Pacific</v>
      </c>
      <c r="F194" s="51"/>
      <c r="G194" s="26"/>
      <c r="H194" s="26"/>
      <c r="I194" s="26"/>
      <c r="J194" s="26"/>
      <c r="K194" s="26"/>
      <c r="L194" s="26"/>
      <c r="M194" s="26"/>
      <c r="N194" s="24"/>
      <c r="O194" s="25"/>
      <c r="Q194" s="53">
        <f t="shared" si="38"/>
        <v>1</v>
      </c>
      <c r="R194" s="53">
        <f t="shared" si="39"/>
        <v>1</v>
      </c>
      <c r="S194" s="53">
        <f t="shared" si="44"/>
        <v>1</v>
      </c>
      <c r="T194" s="53">
        <f t="shared" si="45"/>
        <v>1</v>
      </c>
      <c r="U194" s="53">
        <f t="shared" si="46"/>
        <v>1</v>
      </c>
      <c r="V194" s="53">
        <f t="shared" si="47"/>
        <v>1</v>
      </c>
      <c r="W194" s="53">
        <f t="shared" si="48"/>
        <v>1</v>
      </c>
      <c r="X194" s="53">
        <f t="shared" si="40"/>
        <v>7</v>
      </c>
      <c r="Y194" s="28" t="b">
        <f t="shared" si="41"/>
        <v>0</v>
      </c>
      <c r="Z194" s="28" t="b">
        <f t="shared" si="42"/>
        <v>1</v>
      </c>
      <c r="AA194" s="28" t="b">
        <f t="shared" si="43"/>
        <v>0</v>
      </c>
    </row>
    <row r="195" spans="1:27" x14ac:dyDescent="0.2">
      <c r="A195" s="24">
        <f>+'Master List'!B195</f>
        <v>193</v>
      </c>
      <c r="B195" s="25" t="str">
        <f>+'Master List'!C195</f>
        <v>Test Site</v>
      </c>
      <c r="C195" s="25" t="str">
        <f>+'Master List'!D195</f>
        <v>Offices</v>
      </c>
      <c r="D195" s="24">
        <f>+'Master List'!E195</f>
        <v>999</v>
      </c>
      <c r="E195" s="24" t="str">
        <f>+'Master List'!F195</f>
        <v>Pacific</v>
      </c>
      <c r="F195" s="51"/>
      <c r="G195" s="26"/>
      <c r="H195" s="26"/>
      <c r="I195" s="26"/>
      <c r="J195" s="26"/>
      <c r="K195" s="26"/>
      <c r="L195" s="26"/>
      <c r="M195" s="26"/>
      <c r="N195" s="24"/>
      <c r="O195" s="25"/>
      <c r="Q195" s="53">
        <f t="shared" si="38"/>
        <v>1</v>
      </c>
      <c r="R195" s="53">
        <f t="shared" si="39"/>
        <v>1</v>
      </c>
      <c r="S195" s="53">
        <f t="shared" ref="S195:S202" si="49">IF(H195="All Working",0,1)</f>
        <v>1</v>
      </c>
      <c r="T195" s="53">
        <f t="shared" ref="T195:T202" si="50">IF(I195="All Working",0,1)</f>
        <v>1</v>
      </c>
      <c r="U195" s="53">
        <f t="shared" ref="U195:U202" si="51">IF(J195="All Working",0,1)</f>
        <v>1</v>
      </c>
      <c r="V195" s="53">
        <f t="shared" ref="V195:V202" si="52">IF(K195="All Working",0,1)</f>
        <v>1</v>
      </c>
      <c r="W195" s="53">
        <f t="shared" ref="W195:W202" si="53">IF(L195="All Working",0,1)</f>
        <v>1</v>
      </c>
      <c r="X195" s="53">
        <f t="shared" si="40"/>
        <v>7</v>
      </c>
      <c r="Y195" s="28" t="b">
        <f t="shared" si="41"/>
        <v>0</v>
      </c>
      <c r="Z195" s="28" t="b">
        <f t="shared" si="42"/>
        <v>1</v>
      </c>
      <c r="AA195" s="28" t="b">
        <f t="shared" si="43"/>
        <v>0</v>
      </c>
    </row>
    <row r="196" spans="1:27" x14ac:dyDescent="0.2">
      <c r="A196" s="24">
        <f>+'Master List'!B196</f>
        <v>194</v>
      </c>
      <c r="B196" s="25" t="str">
        <f>+'Master List'!C196</f>
        <v>Test Site</v>
      </c>
      <c r="C196" s="25" t="str">
        <f>+'Master List'!D196</f>
        <v>Offices</v>
      </c>
      <c r="D196" s="24">
        <f>+'Master List'!E196</f>
        <v>999</v>
      </c>
      <c r="E196" s="24" t="str">
        <f>+'Master List'!F196</f>
        <v>Pacific</v>
      </c>
      <c r="F196" s="51"/>
      <c r="G196" s="26"/>
      <c r="H196" s="26"/>
      <c r="I196" s="26"/>
      <c r="J196" s="26"/>
      <c r="K196" s="26"/>
      <c r="L196" s="26"/>
      <c r="M196" s="26"/>
      <c r="N196" s="24"/>
      <c r="O196" s="25"/>
      <c r="Q196" s="53">
        <f t="shared" ref="Q196:Q202" si="54">IF(F196="Green-Minor",0,1)</f>
        <v>1</v>
      </c>
      <c r="R196" s="53">
        <f t="shared" ref="R196:R202" si="55">IF(G196="",1,0)</f>
        <v>1</v>
      </c>
      <c r="S196" s="53">
        <f t="shared" si="49"/>
        <v>1</v>
      </c>
      <c r="T196" s="53">
        <f t="shared" si="50"/>
        <v>1</v>
      </c>
      <c r="U196" s="53">
        <f t="shared" si="51"/>
        <v>1</v>
      </c>
      <c r="V196" s="53">
        <f t="shared" si="52"/>
        <v>1</v>
      </c>
      <c r="W196" s="53">
        <f t="shared" si="53"/>
        <v>1</v>
      </c>
      <c r="X196" s="53">
        <f t="shared" ref="X196:X202" si="56">SUM(Q196:W196)</f>
        <v>7</v>
      </c>
      <c r="Y196" s="28" t="b">
        <f t="shared" si="41"/>
        <v>0</v>
      </c>
      <c r="Z196" s="28" t="b">
        <f t="shared" si="42"/>
        <v>1</v>
      </c>
      <c r="AA196" s="28" t="b">
        <f t="shared" si="43"/>
        <v>0</v>
      </c>
    </row>
    <row r="197" spans="1:27" x14ac:dyDescent="0.2">
      <c r="A197" s="24">
        <f>+'Master List'!B197</f>
        <v>195</v>
      </c>
      <c r="B197" s="25" t="str">
        <f>+'Master List'!C197</f>
        <v>Test Site</v>
      </c>
      <c r="C197" s="25" t="str">
        <f>+'Master List'!D197</f>
        <v>Offices</v>
      </c>
      <c r="D197" s="24">
        <f>+'Master List'!E197</f>
        <v>999</v>
      </c>
      <c r="E197" s="24" t="str">
        <f>+'Master List'!F197</f>
        <v>Pacific</v>
      </c>
      <c r="F197" s="51"/>
      <c r="G197" s="26"/>
      <c r="H197" s="26"/>
      <c r="I197" s="26"/>
      <c r="J197" s="26"/>
      <c r="K197" s="26"/>
      <c r="L197" s="26"/>
      <c r="M197" s="26"/>
      <c r="N197" s="24"/>
      <c r="O197" s="25"/>
      <c r="Q197" s="53">
        <f t="shared" si="54"/>
        <v>1</v>
      </c>
      <c r="R197" s="53">
        <f t="shared" si="55"/>
        <v>1</v>
      </c>
      <c r="S197" s="53">
        <f t="shared" si="49"/>
        <v>1</v>
      </c>
      <c r="T197" s="53">
        <f t="shared" si="50"/>
        <v>1</v>
      </c>
      <c r="U197" s="53">
        <f t="shared" si="51"/>
        <v>1</v>
      </c>
      <c r="V197" s="53">
        <f t="shared" si="52"/>
        <v>1</v>
      </c>
      <c r="W197" s="53">
        <f t="shared" si="53"/>
        <v>1</v>
      </c>
      <c r="X197" s="53">
        <f t="shared" si="56"/>
        <v>7</v>
      </c>
      <c r="Y197" s="28" t="b">
        <f t="shared" ref="Y197:Y202" si="57">AND(X197=0,M197="Yes")</f>
        <v>0</v>
      </c>
      <c r="Z197" s="28" t="b">
        <f t="shared" si="42"/>
        <v>1</v>
      </c>
      <c r="AA197" s="28" t="b">
        <f t="shared" si="43"/>
        <v>0</v>
      </c>
    </row>
    <row r="198" spans="1:27" x14ac:dyDescent="0.2">
      <c r="A198" s="24">
        <f>+'Master List'!B198</f>
        <v>196</v>
      </c>
      <c r="B198" s="25" t="str">
        <f>+'Master List'!C198</f>
        <v>Test Site</v>
      </c>
      <c r="C198" s="25" t="str">
        <f>+'Master List'!D198</f>
        <v>Offices</v>
      </c>
      <c r="D198" s="24">
        <f>+'Master List'!E198</f>
        <v>999</v>
      </c>
      <c r="E198" s="24" t="str">
        <f>+'Master List'!F198</f>
        <v>Pacific</v>
      </c>
      <c r="F198" s="51"/>
      <c r="G198" s="26"/>
      <c r="H198" s="26"/>
      <c r="I198" s="26"/>
      <c r="J198" s="26"/>
      <c r="K198" s="26"/>
      <c r="L198" s="26"/>
      <c r="M198" s="26"/>
      <c r="N198" s="24"/>
      <c r="O198" s="25"/>
      <c r="Q198" s="53">
        <f t="shared" si="54"/>
        <v>1</v>
      </c>
      <c r="R198" s="53">
        <f t="shared" si="55"/>
        <v>1</v>
      </c>
      <c r="S198" s="53">
        <f t="shared" si="49"/>
        <v>1</v>
      </c>
      <c r="T198" s="53">
        <f t="shared" si="50"/>
        <v>1</v>
      </c>
      <c r="U198" s="53">
        <f t="shared" si="51"/>
        <v>1</v>
      </c>
      <c r="V198" s="53">
        <f t="shared" si="52"/>
        <v>1</v>
      </c>
      <c r="W198" s="53">
        <f t="shared" si="53"/>
        <v>1</v>
      </c>
      <c r="X198" s="53">
        <f t="shared" si="56"/>
        <v>7</v>
      </c>
      <c r="Y198" s="28" t="b">
        <f t="shared" si="57"/>
        <v>0</v>
      </c>
      <c r="Z198" s="28" t="b">
        <f t="shared" ref="Z198:Z202" si="58">AND(X198&gt;0,M198&lt;&gt;+"Yes")</f>
        <v>1</v>
      </c>
      <c r="AA198" s="28" t="b">
        <f t="shared" si="43"/>
        <v>0</v>
      </c>
    </row>
    <row r="199" spans="1:27" x14ac:dyDescent="0.2">
      <c r="A199" s="24">
        <f>+'Master List'!B199</f>
        <v>197</v>
      </c>
      <c r="B199" s="25" t="str">
        <f>+'Master List'!C199</f>
        <v>Test Site</v>
      </c>
      <c r="C199" s="25" t="str">
        <f>+'Master List'!D199</f>
        <v>Offices</v>
      </c>
      <c r="D199" s="24">
        <f>+'Master List'!E199</f>
        <v>999</v>
      </c>
      <c r="E199" s="24" t="str">
        <f>+'Master List'!F199</f>
        <v>Pacific</v>
      </c>
      <c r="F199" s="51"/>
      <c r="G199" s="26"/>
      <c r="H199" s="26"/>
      <c r="I199" s="26"/>
      <c r="J199" s="26"/>
      <c r="K199" s="26"/>
      <c r="L199" s="26"/>
      <c r="M199" s="26"/>
      <c r="N199" s="24"/>
      <c r="O199" s="25"/>
      <c r="Q199" s="53">
        <f t="shared" si="54"/>
        <v>1</v>
      </c>
      <c r="R199" s="53">
        <f t="shared" si="55"/>
        <v>1</v>
      </c>
      <c r="S199" s="53">
        <f t="shared" si="49"/>
        <v>1</v>
      </c>
      <c r="T199" s="53">
        <f t="shared" si="50"/>
        <v>1</v>
      </c>
      <c r="U199" s="53">
        <f t="shared" si="51"/>
        <v>1</v>
      </c>
      <c r="V199" s="53">
        <f t="shared" si="52"/>
        <v>1</v>
      </c>
      <c r="W199" s="53">
        <f t="shared" si="53"/>
        <v>1</v>
      </c>
      <c r="X199" s="53">
        <f t="shared" si="56"/>
        <v>7</v>
      </c>
      <c r="Y199" s="28" t="b">
        <f t="shared" si="57"/>
        <v>0</v>
      </c>
      <c r="Z199" s="28" t="b">
        <f t="shared" si="58"/>
        <v>1</v>
      </c>
      <c r="AA199" s="28" t="b">
        <f t="shared" si="43"/>
        <v>0</v>
      </c>
    </row>
    <row r="200" spans="1:27" x14ac:dyDescent="0.2">
      <c r="A200" s="24">
        <f>+'Master List'!B200</f>
        <v>198</v>
      </c>
      <c r="B200" s="25" t="str">
        <f>+'Master List'!C200</f>
        <v>Test Site</v>
      </c>
      <c r="C200" s="25" t="str">
        <f>+'Master List'!D200</f>
        <v>Offices</v>
      </c>
      <c r="D200" s="24">
        <f>+'Master List'!E200</f>
        <v>999</v>
      </c>
      <c r="E200" s="24" t="str">
        <f>+'Master List'!F200</f>
        <v>Pacific</v>
      </c>
      <c r="F200" s="51"/>
      <c r="G200" s="26"/>
      <c r="H200" s="26"/>
      <c r="I200" s="26"/>
      <c r="J200" s="26"/>
      <c r="K200" s="26"/>
      <c r="L200" s="26"/>
      <c r="M200" s="26"/>
      <c r="N200" s="24"/>
      <c r="O200" s="25"/>
      <c r="Q200" s="53">
        <f t="shared" si="54"/>
        <v>1</v>
      </c>
      <c r="R200" s="53">
        <f t="shared" si="55"/>
        <v>1</v>
      </c>
      <c r="S200" s="53">
        <f t="shared" si="49"/>
        <v>1</v>
      </c>
      <c r="T200" s="53">
        <f t="shared" si="50"/>
        <v>1</v>
      </c>
      <c r="U200" s="53">
        <f t="shared" si="51"/>
        <v>1</v>
      </c>
      <c r="V200" s="53">
        <f t="shared" si="52"/>
        <v>1</v>
      </c>
      <c r="W200" s="53">
        <f t="shared" si="53"/>
        <v>1</v>
      </c>
      <c r="X200" s="53">
        <f t="shared" si="56"/>
        <v>7</v>
      </c>
      <c r="Y200" s="28" t="b">
        <f t="shared" si="57"/>
        <v>0</v>
      </c>
      <c r="Z200" s="28" t="b">
        <f t="shared" si="58"/>
        <v>1</v>
      </c>
      <c r="AA200" s="28" t="b">
        <f t="shared" si="43"/>
        <v>0</v>
      </c>
    </row>
    <row r="201" spans="1:27" x14ac:dyDescent="0.2">
      <c r="A201" s="24">
        <f>+'Master List'!B201</f>
        <v>199</v>
      </c>
      <c r="B201" s="25" t="str">
        <f>+'Master List'!C201</f>
        <v>Test Site</v>
      </c>
      <c r="C201" s="25" t="str">
        <f>+'Master List'!D201</f>
        <v>Offices</v>
      </c>
      <c r="D201" s="24">
        <f>+'Master List'!E201</f>
        <v>999</v>
      </c>
      <c r="E201" s="24" t="str">
        <f>+'Master List'!F201</f>
        <v>Pacific</v>
      </c>
      <c r="F201" s="51"/>
      <c r="G201" s="26"/>
      <c r="H201" s="26"/>
      <c r="I201" s="26"/>
      <c r="J201" s="26"/>
      <c r="K201" s="26"/>
      <c r="L201" s="26"/>
      <c r="M201" s="26"/>
      <c r="N201" s="24"/>
      <c r="O201" s="25"/>
      <c r="Q201" s="53">
        <f t="shared" si="54"/>
        <v>1</v>
      </c>
      <c r="R201" s="53">
        <f t="shared" si="55"/>
        <v>1</v>
      </c>
      <c r="S201" s="53">
        <f t="shared" si="49"/>
        <v>1</v>
      </c>
      <c r="T201" s="53">
        <f t="shared" si="50"/>
        <v>1</v>
      </c>
      <c r="U201" s="53">
        <f t="shared" si="51"/>
        <v>1</v>
      </c>
      <c r="V201" s="53">
        <f t="shared" si="52"/>
        <v>1</v>
      </c>
      <c r="W201" s="53">
        <f t="shared" si="53"/>
        <v>1</v>
      </c>
      <c r="X201" s="53">
        <f t="shared" si="56"/>
        <v>7</v>
      </c>
      <c r="Y201" s="28" t="b">
        <f t="shared" si="57"/>
        <v>0</v>
      </c>
      <c r="Z201" s="28" t="b">
        <f t="shared" si="58"/>
        <v>1</v>
      </c>
      <c r="AA201" s="28" t="b">
        <f t="shared" si="43"/>
        <v>0</v>
      </c>
    </row>
    <row r="202" spans="1:27" x14ac:dyDescent="0.2">
      <c r="A202" s="24">
        <f>+'Master List'!B202</f>
        <v>200</v>
      </c>
      <c r="B202" s="25" t="str">
        <f>+'Master List'!C202</f>
        <v>Test Site</v>
      </c>
      <c r="C202" s="25" t="str">
        <f>+'Master List'!D202</f>
        <v>Offices</v>
      </c>
      <c r="D202" s="24">
        <f>+'Master List'!E202</f>
        <v>999</v>
      </c>
      <c r="E202" s="24" t="str">
        <f>+'Master List'!F202</f>
        <v>Pacific</v>
      </c>
      <c r="F202" s="51"/>
      <c r="G202" s="26"/>
      <c r="H202" s="26"/>
      <c r="I202" s="26"/>
      <c r="J202" s="26"/>
      <c r="K202" s="26"/>
      <c r="L202" s="26"/>
      <c r="M202" s="26"/>
      <c r="N202" s="24"/>
      <c r="O202" s="25"/>
      <c r="Q202" s="53">
        <f t="shared" si="54"/>
        <v>1</v>
      </c>
      <c r="R202" s="53">
        <f t="shared" si="55"/>
        <v>1</v>
      </c>
      <c r="S202" s="53">
        <f t="shared" si="49"/>
        <v>1</v>
      </c>
      <c r="T202" s="53">
        <f t="shared" si="50"/>
        <v>1</v>
      </c>
      <c r="U202" s="53">
        <f t="shared" si="51"/>
        <v>1</v>
      </c>
      <c r="V202" s="53">
        <f t="shared" si="52"/>
        <v>1</v>
      </c>
      <c r="W202" s="53">
        <f t="shared" si="53"/>
        <v>1</v>
      </c>
      <c r="X202" s="53">
        <f t="shared" si="56"/>
        <v>7</v>
      </c>
      <c r="Y202" s="28" t="b">
        <f t="shared" si="57"/>
        <v>0</v>
      </c>
      <c r="Z202" s="28" t="b">
        <f t="shared" si="58"/>
        <v>1</v>
      </c>
      <c r="AA202" s="28" t="b">
        <f t="shared" si="43"/>
        <v>0</v>
      </c>
    </row>
    <row r="203" spans="1:27" x14ac:dyDescent="0.2">
      <c r="A203" s="24">
        <f>+'Master List'!B203</f>
        <v>201</v>
      </c>
      <c r="B203" s="25" t="str">
        <f>+'Master List'!C203</f>
        <v>U.S. Post Office</v>
      </c>
      <c r="C203" s="25" t="str">
        <f>+'Master List'!D203</f>
        <v>Tenant</v>
      </c>
      <c r="D203" s="24">
        <f>+'Master List'!E203</f>
        <v>485</v>
      </c>
      <c r="E203" s="24" t="str">
        <f>+'Master List'!F203</f>
        <v>Santa Clara</v>
      </c>
      <c r="F203" s="50"/>
      <c r="G203" s="22"/>
      <c r="H203" s="22"/>
      <c r="I203" s="22"/>
      <c r="J203" s="22"/>
      <c r="K203" s="22"/>
      <c r="L203" s="22"/>
      <c r="M203" s="26"/>
      <c r="N203" s="22"/>
      <c r="O203" s="22"/>
      <c r="Q203" s="53">
        <f t="shared" ref="Q203:Q266" si="59">IF(F203="Green-Minor",0,1)</f>
        <v>1</v>
      </c>
      <c r="R203" s="53">
        <f t="shared" ref="R203:R266" si="60">IF(G203="",1,0)</f>
        <v>1</v>
      </c>
      <c r="S203" s="53">
        <f t="shared" ref="S203:S266" si="61">IF(H203="All Working",0,1)</f>
        <v>1</v>
      </c>
      <c r="T203" s="53">
        <f t="shared" ref="T203:T266" si="62">IF(I203="All Working",0,1)</f>
        <v>1</v>
      </c>
      <c r="U203" s="53">
        <f t="shared" ref="U203:U266" si="63">IF(J203="All Working",0,1)</f>
        <v>1</v>
      </c>
      <c r="V203" s="53">
        <f t="shared" ref="V203:V266" si="64">IF(K203="All Working",0,1)</f>
        <v>1</v>
      </c>
      <c r="W203" s="53">
        <f t="shared" ref="W203:W266" si="65">IF(L203="All Working",0,1)</f>
        <v>1</v>
      </c>
      <c r="X203" s="53">
        <f t="shared" ref="X203:X266" si="66">SUM(Q203:W203)</f>
        <v>7</v>
      </c>
      <c r="Y203" s="28" t="b">
        <f t="shared" ref="Y203:Y266" si="67">AND(X203=0,M203="Yes")</f>
        <v>0</v>
      </c>
      <c r="Z203" s="28" t="b">
        <f t="shared" ref="Z203:Z266" si="68">AND(X203&gt;0,M203&lt;&gt;+"Yes")</f>
        <v>1</v>
      </c>
      <c r="AA203" s="28" t="b">
        <f t="shared" ref="AA203:AA266" si="69">AND(B203="",E203="")</f>
        <v>0</v>
      </c>
    </row>
    <row r="204" spans="1:27" x14ac:dyDescent="0.2">
      <c r="A204" s="24">
        <f>+'Master List'!B204</f>
        <v>202</v>
      </c>
      <c r="B204" s="25" t="str">
        <f>+'Master List'!C204</f>
        <v>U.S. Post Office</v>
      </c>
      <c r="C204" s="25" t="str">
        <f>+'Master List'!D204</f>
        <v>Tenant</v>
      </c>
      <c r="D204" s="24">
        <f>+'Master List'!E204</f>
        <v>485</v>
      </c>
      <c r="E204" s="24" t="str">
        <f>+'Master List'!F204</f>
        <v>Santa Clara</v>
      </c>
      <c r="F204" s="51"/>
      <c r="G204" s="26"/>
      <c r="H204" s="26"/>
      <c r="I204" s="26"/>
      <c r="J204" s="26"/>
      <c r="K204" s="26"/>
      <c r="L204" s="26"/>
      <c r="M204" s="26"/>
      <c r="N204" s="24"/>
      <c r="O204" s="25"/>
      <c r="Q204" s="53">
        <f t="shared" si="59"/>
        <v>1</v>
      </c>
      <c r="R204" s="53">
        <f t="shared" si="60"/>
        <v>1</v>
      </c>
      <c r="S204" s="53">
        <f t="shared" si="61"/>
        <v>1</v>
      </c>
      <c r="T204" s="53">
        <f t="shared" si="62"/>
        <v>1</v>
      </c>
      <c r="U204" s="53">
        <f t="shared" si="63"/>
        <v>1</v>
      </c>
      <c r="V204" s="53">
        <f t="shared" si="64"/>
        <v>1</v>
      </c>
      <c r="W204" s="53">
        <f t="shared" si="65"/>
        <v>1</v>
      </c>
      <c r="X204" s="53">
        <f t="shared" si="66"/>
        <v>7</v>
      </c>
      <c r="Y204" s="28" t="b">
        <f t="shared" si="67"/>
        <v>0</v>
      </c>
      <c r="Z204" s="28" t="b">
        <f t="shared" si="68"/>
        <v>1</v>
      </c>
      <c r="AA204" s="28" t="b">
        <f t="shared" si="69"/>
        <v>0</v>
      </c>
    </row>
    <row r="205" spans="1:27" x14ac:dyDescent="0.2">
      <c r="A205" s="24">
        <f>+'Master List'!B205</f>
        <v>203</v>
      </c>
      <c r="B205" s="25" t="str">
        <f>+'Master List'!C205</f>
        <v>U.S. Post Office</v>
      </c>
      <c r="C205" s="25" t="str">
        <f>+'Master List'!D205</f>
        <v>Tenant</v>
      </c>
      <c r="D205" s="24">
        <f>+'Master List'!E205</f>
        <v>485</v>
      </c>
      <c r="E205" s="24" t="str">
        <f>+'Master List'!F205</f>
        <v>Santa Clara</v>
      </c>
      <c r="F205" s="51"/>
      <c r="G205" s="26"/>
      <c r="H205" s="26"/>
      <c r="I205" s="26"/>
      <c r="J205" s="26"/>
      <c r="K205" s="26"/>
      <c r="L205" s="26"/>
      <c r="M205" s="26"/>
      <c r="N205" s="24"/>
      <c r="O205" s="25"/>
      <c r="Q205" s="53">
        <f t="shared" si="59"/>
        <v>1</v>
      </c>
      <c r="R205" s="53">
        <f t="shared" si="60"/>
        <v>1</v>
      </c>
      <c r="S205" s="53">
        <f t="shared" si="61"/>
        <v>1</v>
      </c>
      <c r="T205" s="53">
        <f t="shared" si="62"/>
        <v>1</v>
      </c>
      <c r="U205" s="53">
        <f t="shared" si="63"/>
        <v>1</v>
      </c>
      <c r="V205" s="53">
        <f t="shared" si="64"/>
        <v>1</v>
      </c>
      <c r="W205" s="53">
        <f t="shared" si="65"/>
        <v>1</v>
      </c>
      <c r="X205" s="53">
        <f t="shared" si="66"/>
        <v>7</v>
      </c>
      <c r="Y205" s="28" t="b">
        <f t="shared" si="67"/>
        <v>0</v>
      </c>
      <c r="Z205" s="28" t="b">
        <f t="shared" si="68"/>
        <v>1</v>
      </c>
      <c r="AA205" s="28" t="b">
        <f t="shared" si="69"/>
        <v>0</v>
      </c>
    </row>
    <row r="206" spans="1:27" x14ac:dyDescent="0.2">
      <c r="A206" s="24">
        <f>+'Master List'!B206</f>
        <v>204</v>
      </c>
      <c r="B206" s="25" t="str">
        <f>+'Master List'!C206</f>
        <v>U.S. Post Office</v>
      </c>
      <c r="C206" s="25" t="str">
        <f>+'Master List'!D206</f>
        <v>Tenant</v>
      </c>
      <c r="D206" s="24">
        <f>+'Master List'!E206</f>
        <v>485</v>
      </c>
      <c r="E206" s="24" t="str">
        <f>+'Master List'!F206</f>
        <v>Santa Clara</v>
      </c>
      <c r="F206" s="51"/>
      <c r="G206" s="26"/>
      <c r="H206" s="26"/>
      <c r="I206" s="26"/>
      <c r="J206" s="26"/>
      <c r="K206" s="26"/>
      <c r="L206" s="26"/>
      <c r="M206" s="26"/>
      <c r="N206" s="24"/>
      <c r="O206" s="25"/>
      <c r="Q206" s="53">
        <f t="shared" si="59"/>
        <v>1</v>
      </c>
      <c r="R206" s="53">
        <f t="shared" si="60"/>
        <v>1</v>
      </c>
      <c r="S206" s="53">
        <f t="shared" si="61"/>
        <v>1</v>
      </c>
      <c r="T206" s="53">
        <f t="shared" si="62"/>
        <v>1</v>
      </c>
      <c r="U206" s="53">
        <f t="shared" si="63"/>
        <v>1</v>
      </c>
      <c r="V206" s="53">
        <f t="shared" si="64"/>
        <v>1</v>
      </c>
      <c r="W206" s="53">
        <f t="shared" si="65"/>
        <v>1</v>
      </c>
      <c r="X206" s="53">
        <f t="shared" si="66"/>
        <v>7</v>
      </c>
      <c r="Y206" s="28" t="b">
        <f t="shared" si="67"/>
        <v>0</v>
      </c>
      <c r="Z206" s="28" t="b">
        <f t="shared" si="68"/>
        <v>1</v>
      </c>
      <c r="AA206" s="28" t="b">
        <f t="shared" si="69"/>
        <v>0</v>
      </c>
    </row>
    <row r="207" spans="1:27" x14ac:dyDescent="0.2">
      <c r="A207" s="24">
        <f>+'Master List'!B207</f>
        <v>205</v>
      </c>
      <c r="B207" s="25" t="str">
        <f>+'Master List'!C207</f>
        <v>U.S. Post Office</v>
      </c>
      <c r="C207" s="25" t="str">
        <f>+'Master List'!D207</f>
        <v>Tenant</v>
      </c>
      <c r="D207" s="24">
        <f>+'Master List'!E207</f>
        <v>485</v>
      </c>
      <c r="E207" s="24" t="str">
        <f>+'Master List'!F207</f>
        <v>Santa Clara</v>
      </c>
      <c r="F207" s="51"/>
      <c r="G207" s="26"/>
      <c r="H207" s="26"/>
      <c r="I207" s="26"/>
      <c r="J207" s="26"/>
      <c r="K207" s="26"/>
      <c r="L207" s="26"/>
      <c r="M207" s="26"/>
      <c r="N207" s="24"/>
      <c r="O207" s="25"/>
      <c r="Q207" s="53">
        <f t="shared" si="59"/>
        <v>1</v>
      </c>
      <c r="R207" s="53">
        <f t="shared" si="60"/>
        <v>1</v>
      </c>
      <c r="S207" s="53">
        <f t="shared" si="61"/>
        <v>1</v>
      </c>
      <c r="T207" s="53">
        <f t="shared" si="62"/>
        <v>1</v>
      </c>
      <c r="U207" s="53">
        <f t="shared" si="63"/>
        <v>1</v>
      </c>
      <c r="V207" s="53">
        <f t="shared" si="64"/>
        <v>1</v>
      </c>
      <c r="W207" s="53">
        <f t="shared" si="65"/>
        <v>1</v>
      </c>
      <c r="X207" s="53">
        <f t="shared" si="66"/>
        <v>7</v>
      </c>
      <c r="Y207" s="28" t="b">
        <f t="shared" si="67"/>
        <v>0</v>
      </c>
      <c r="Z207" s="28" t="b">
        <f t="shared" si="68"/>
        <v>1</v>
      </c>
      <c r="AA207" s="28" t="b">
        <f t="shared" si="69"/>
        <v>0</v>
      </c>
    </row>
    <row r="208" spans="1:27" x14ac:dyDescent="0.2">
      <c r="A208" s="24">
        <f>+'Master List'!B208</f>
        <v>206</v>
      </c>
      <c r="B208" s="25" t="str">
        <f>+'Master List'!C208</f>
        <v>U.S. Post Office</v>
      </c>
      <c r="C208" s="25" t="str">
        <f>+'Master List'!D208</f>
        <v>Tenant</v>
      </c>
      <c r="D208" s="24">
        <f>+'Master List'!E208</f>
        <v>485</v>
      </c>
      <c r="E208" s="24" t="str">
        <f>+'Master List'!F208</f>
        <v>Santa Clara</v>
      </c>
      <c r="F208" s="51"/>
      <c r="G208" s="26"/>
      <c r="H208" s="26"/>
      <c r="I208" s="26"/>
      <c r="J208" s="26"/>
      <c r="K208" s="26"/>
      <c r="L208" s="26"/>
      <c r="M208" s="26"/>
      <c r="N208" s="24"/>
      <c r="O208" s="25"/>
      <c r="Q208" s="53">
        <f t="shared" si="59"/>
        <v>1</v>
      </c>
      <c r="R208" s="53">
        <f t="shared" si="60"/>
        <v>1</v>
      </c>
      <c r="S208" s="53">
        <f t="shared" si="61"/>
        <v>1</v>
      </c>
      <c r="T208" s="53">
        <f t="shared" si="62"/>
        <v>1</v>
      </c>
      <c r="U208" s="53">
        <f t="shared" si="63"/>
        <v>1</v>
      </c>
      <c r="V208" s="53">
        <f t="shared" si="64"/>
        <v>1</v>
      </c>
      <c r="W208" s="53">
        <f t="shared" si="65"/>
        <v>1</v>
      </c>
      <c r="X208" s="53">
        <f t="shared" si="66"/>
        <v>7</v>
      </c>
      <c r="Y208" s="28" t="b">
        <f t="shared" si="67"/>
        <v>0</v>
      </c>
      <c r="Z208" s="28" t="b">
        <f t="shared" si="68"/>
        <v>1</v>
      </c>
      <c r="AA208" s="28" t="b">
        <f t="shared" si="69"/>
        <v>0</v>
      </c>
    </row>
    <row r="209" spans="1:27" x14ac:dyDescent="0.2">
      <c r="A209" s="24">
        <f>+'Master List'!B209</f>
        <v>207</v>
      </c>
      <c r="B209" s="25" t="str">
        <f>+'Master List'!C209</f>
        <v>U.S. Post Office</v>
      </c>
      <c r="C209" s="25" t="str">
        <f>+'Master List'!D209</f>
        <v>Tenant</v>
      </c>
      <c r="D209" s="24">
        <f>+'Master List'!E209</f>
        <v>485</v>
      </c>
      <c r="E209" s="24" t="str">
        <f>+'Master List'!F209</f>
        <v>Santa Clara</v>
      </c>
      <c r="F209" s="51"/>
      <c r="G209" s="26"/>
      <c r="H209" s="26"/>
      <c r="I209" s="26"/>
      <c r="J209" s="26"/>
      <c r="K209" s="26"/>
      <c r="L209" s="26"/>
      <c r="M209" s="26"/>
      <c r="N209" s="24"/>
      <c r="O209" s="25"/>
      <c r="Q209" s="53">
        <f t="shared" si="59"/>
        <v>1</v>
      </c>
      <c r="R209" s="53">
        <f t="shared" si="60"/>
        <v>1</v>
      </c>
      <c r="S209" s="53">
        <f t="shared" si="61"/>
        <v>1</v>
      </c>
      <c r="T209" s="53">
        <f t="shared" si="62"/>
        <v>1</v>
      </c>
      <c r="U209" s="53">
        <f t="shared" si="63"/>
        <v>1</v>
      </c>
      <c r="V209" s="53">
        <f t="shared" si="64"/>
        <v>1</v>
      </c>
      <c r="W209" s="53">
        <f t="shared" si="65"/>
        <v>1</v>
      </c>
      <c r="X209" s="53">
        <f t="shared" si="66"/>
        <v>7</v>
      </c>
      <c r="Y209" s="28" t="b">
        <f t="shared" si="67"/>
        <v>0</v>
      </c>
      <c r="Z209" s="28" t="b">
        <f t="shared" si="68"/>
        <v>1</v>
      </c>
      <c r="AA209" s="28" t="b">
        <f t="shared" si="69"/>
        <v>0</v>
      </c>
    </row>
    <row r="210" spans="1:27" x14ac:dyDescent="0.2">
      <c r="A210" s="24">
        <f>+'Master List'!B210</f>
        <v>208</v>
      </c>
      <c r="B210" s="25" t="str">
        <f>+'Master List'!C210</f>
        <v>U.S. Post Office</v>
      </c>
      <c r="C210" s="25" t="str">
        <f>+'Master List'!D210</f>
        <v>Tenant</v>
      </c>
      <c r="D210" s="24">
        <f>+'Master List'!E210</f>
        <v>485</v>
      </c>
      <c r="E210" s="24" t="str">
        <f>+'Master List'!F210</f>
        <v>Santa Clara</v>
      </c>
      <c r="F210" s="51"/>
      <c r="G210" s="26"/>
      <c r="H210" s="26"/>
      <c r="I210" s="26"/>
      <c r="J210" s="26"/>
      <c r="K210" s="26"/>
      <c r="L210" s="26"/>
      <c r="M210" s="26"/>
      <c r="N210" s="24"/>
      <c r="O210" s="25"/>
      <c r="Q210" s="53">
        <f t="shared" si="59"/>
        <v>1</v>
      </c>
      <c r="R210" s="53">
        <f t="shared" si="60"/>
        <v>1</v>
      </c>
      <c r="S210" s="53">
        <f t="shared" si="61"/>
        <v>1</v>
      </c>
      <c r="T210" s="53">
        <f t="shared" si="62"/>
        <v>1</v>
      </c>
      <c r="U210" s="53">
        <f t="shared" si="63"/>
        <v>1</v>
      </c>
      <c r="V210" s="53">
        <f t="shared" si="64"/>
        <v>1</v>
      </c>
      <c r="W210" s="53">
        <f t="shared" si="65"/>
        <v>1</v>
      </c>
      <c r="X210" s="53">
        <f t="shared" si="66"/>
        <v>7</v>
      </c>
      <c r="Y210" s="28" t="b">
        <f t="shared" si="67"/>
        <v>0</v>
      </c>
      <c r="Z210" s="28" t="b">
        <f t="shared" si="68"/>
        <v>1</v>
      </c>
      <c r="AA210" s="28" t="b">
        <f t="shared" si="69"/>
        <v>0</v>
      </c>
    </row>
    <row r="211" spans="1:27" x14ac:dyDescent="0.2">
      <c r="A211" s="24">
        <f>+'Master List'!B211</f>
        <v>209</v>
      </c>
      <c r="B211" s="25" t="str">
        <f>+'Master List'!C211</f>
        <v>U.S. Post Office</v>
      </c>
      <c r="C211" s="25" t="str">
        <f>+'Master List'!D211</f>
        <v>Tenant</v>
      </c>
      <c r="D211" s="24">
        <f>+'Master List'!E211</f>
        <v>485</v>
      </c>
      <c r="E211" s="24" t="str">
        <f>+'Master List'!F211</f>
        <v>Santa Clara</v>
      </c>
      <c r="F211" s="51"/>
      <c r="G211" s="26"/>
      <c r="H211" s="26"/>
      <c r="I211" s="26"/>
      <c r="J211" s="26"/>
      <c r="K211" s="26"/>
      <c r="L211" s="26"/>
      <c r="M211" s="26"/>
      <c r="N211" s="24"/>
      <c r="O211" s="25"/>
      <c r="Q211" s="53">
        <f t="shared" si="59"/>
        <v>1</v>
      </c>
      <c r="R211" s="53">
        <f t="shared" si="60"/>
        <v>1</v>
      </c>
      <c r="S211" s="53">
        <f t="shared" si="61"/>
        <v>1</v>
      </c>
      <c r="T211" s="53">
        <f t="shared" si="62"/>
        <v>1</v>
      </c>
      <c r="U211" s="53">
        <f t="shared" si="63"/>
        <v>1</v>
      </c>
      <c r="V211" s="53">
        <f t="shared" si="64"/>
        <v>1</v>
      </c>
      <c r="W211" s="53">
        <f t="shared" si="65"/>
        <v>1</v>
      </c>
      <c r="X211" s="53">
        <f t="shared" si="66"/>
        <v>7</v>
      </c>
      <c r="Y211" s="28" t="b">
        <f t="shared" si="67"/>
        <v>0</v>
      </c>
      <c r="Z211" s="28" t="b">
        <f t="shared" si="68"/>
        <v>1</v>
      </c>
      <c r="AA211" s="28" t="b">
        <f t="shared" si="69"/>
        <v>0</v>
      </c>
    </row>
    <row r="212" spans="1:27" x14ac:dyDescent="0.2">
      <c r="A212" s="24">
        <f>+'Master List'!B212</f>
        <v>210</v>
      </c>
      <c r="B212" s="25" t="str">
        <f>+'Master List'!C212</f>
        <v>U.S. Post Office</v>
      </c>
      <c r="C212" s="25" t="str">
        <f>+'Master List'!D212</f>
        <v>Tenant</v>
      </c>
      <c r="D212" s="24">
        <f>+'Master List'!E212</f>
        <v>485</v>
      </c>
      <c r="E212" s="24" t="str">
        <f>+'Master List'!F212</f>
        <v>Santa Clara</v>
      </c>
      <c r="F212" s="51"/>
      <c r="G212" s="26"/>
      <c r="H212" s="26"/>
      <c r="I212" s="26"/>
      <c r="J212" s="26"/>
      <c r="K212" s="26"/>
      <c r="L212" s="26"/>
      <c r="M212" s="26"/>
      <c r="N212" s="24"/>
      <c r="O212" s="25"/>
      <c r="Q212" s="53">
        <f t="shared" si="59"/>
        <v>1</v>
      </c>
      <c r="R212" s="53">
        <f t="shared" si="60"/>
        <v>1</v>
      </c>
      <c r="S212" s="53">
        <f t="shared" si="61"/>
        <v>1</v>
      </c>
      <c r="T212" s="53">
        <f t="shared" si="62"/>
        <v>1</v>
      </c>
      <c r="U212" s="53">
        <f t="shared" si="63"/>
        <v>1</v>
      </c>
      <c r="V212" s="53">
        <f t="shared" si="64"/>
        <v>1</v>
      </c>
      <c r="W212" s="53">
        <f t="shared" si="65"/>
        <v>1</v>
      </c>
      <c r="X212" s="53">
        <f t="shared" si="66"/>
        <v>7</v>
      </c>
      <c r="Y212" s="28" t="b">
        <f t="shared" si="67"/>
        <v>0</v>
      </c>
      <c r="Z212" s="28" t="b">
        <f t="shared" si="68"/>
        <v>1</v>
      </c>
      <c r="AA212" s="28" t="b">
        <f t="shared" si="69"/>
        <v>0</v>
      </c>
    </row>
    <row r="213" spans="1:27" x14ac:dyDescent="0.2">
      <c r="A213" s="24">
        <f>+'Master List'!B213</f>
        <v>211</v>
      </c>
      <c r="B213" s="25" t="str">
        <f>+'Master List'!C213</f>
        <v>U.S. Post Office</v>
      </c>
      <c r="C213" s="25" t="str">
        <f>+'Master List'!D213</f>
        <v>Tenant</v>
      </c>
      <c r="D213" s="24">
        <f>+'Master List'!E213</f>
        <v>485</v>
      </c>
      <c r="E213" s="24" t="str">
        <f>+'Master List'!F213</f>
        <v>Santa Clara</v>
      </c>
      <c r="F213" s="51"/>
      <c r="G213" s="26"/>
      <c r="H213" s="26"/>
      <c r="I213" s="26"/>
      <c r="J213" s="26"/>
      <c r="K213" s="26"/>
      <c r="L213" s="26"/>
      <c r="M213" s="26"/>
      <c r="N213" s="24"/>
      <c r="O213" s="25"/>
      <c r="Q213" s="53">
        <f t="shared" si="59"/>
        <v>1</v>
      </c>
      <c r="R213" s="53">
        <f t="shared" si="60"/>
        <v>1</v>
      </c>
      <c r="S213" s="53">
        <f t="shared" si="61"/>
        <v>1</v>
      </c>
      <c r="T213" s="53">
        <f t="shared" si="62"/>
        <v>1</v>
      </c>
      <c r="U213" s="53">
        <f t="shared" si="63"/>
        <v>1</v>
      </c>
      <c r="V213" s="53">
        <f t="shared" si="64"/>
        <v>1</v>
      </c>
      <c r="W213" s="53">
        <f t="shared" si="65"/>
        <v>1</v>
      </c>
      <c r="X213" s="53">
        <f t="shared" si="66"/>
        <v>7</v>
      </c>
      <c r="Y213" s="28" t="b">
        <f t="shared" si="67"/>
        <v>0</v>
      </c>
      <c r="Z213" s="28" t="b">
        <f t="shared" si="68"/>
        <v>1</v>
      </c>
      <c r="AA213" s="28" t="b">
        <f t="shared" si="69"/>
        <v>0</v>
      </c>
    </row>
    <row r="214" spans="1:27" x14ac:dyDescent="0.2">
      <c r="A214" s="24">
        <f>+'Master List'!B214</f>
        <v>212</v>
      </c>
      <c r="B214" s="25" t="str">
        <f>+'Master List'!C214</f>
        <v>U.S. Post Office</v>
      </c>
      <c r="C214" s="25" t="str">
        <f>+'Master List'!D214</f>
        <v>Tenant</v>
      </c>
      <c r="D214" s="24">
        <f>+'Master List'!E214</f>
        <v>485</v>
      </c>
      <c r="E214" s="24" t="str">
        <f>+'Master List'!F214</f>
        <v>Santa Clara</v>
      </c>
      <c r="F214" s="51"/>
      <c r="G214" s="26"/>
      <c r="H214" s="26"/>
      <c r="I214" s="26"/>
      <c r="J214" s="26"/>
      <c r="K214" s="26"/>
      <c r="L214" s="26"/>
      <c r="M214" s="26"/>
      <c r="N214" s="24"/>
      <c r="O214" s="25"/>
      <c r="Q214" s="53">
        <f t="shared" si="59"/>
        <v>1</v>
      </c>
      <c r="R214" s="53">
        <f t="shared" si="60"/>
        <v>1</v>
      </c>
      <c r="S214" s="53">
        <f t="shared" si="61"/>
        <v>1</v>
      </c>
      <c r="T214" s="53">
        <f t="shared" si="62"/>
        <v>1</v>
      </c>
      <c r="U214" s="53">
        <f t="shared" si="63"/>
        <v>1</v>
      </c>
      <c r="V214" s="53">
        <f t="shared" si="64"/>
        <v>1</v>
      </c>
      <c r="W214" s="53">
        <f t="shared" si="65"/>
        <v>1</v>
      </c>
      <c r="X214" s="53">
        <f t="shared" si="66"/>
        <v>7</v>
      </c>
      <c r="Y214" s="28" t="b">
        <f t="shared" si="67"/>
        <v>0</v>
      </c>
      <c r="Z214" s="28" t="b">
        <f t="shared" si="68"/>
        <v>1</v>
      </c>
      <c r="AA214" s="28" t="b">
        <f t="shared" si="69"/>
        <v>0</v>
      </c>
    </row>
    <row r="215" spans="1:27" x14ac:dyDescent="0.2">
      <c r="A215" s="24">
        <f>+'Master List'!B215</f>
        <v>213</v>
      </c>
      <c r="B215" s="25" t="str">
        <f>+'Master List'!C215</f>
        <v>U.S. Post Office</v>
      </c>
      <c r="C215" s="25" t="str">
        <f>+'Master List'!D215</f>
        <v>Tenant</v>
      </c>
      <c r="D215" s="24">
        <f>+'Master List'!E215</f>
        <v>485</v>
      </c>
      <c r="E215" s="24" t="str">
        <f>+'Master List'!F215</f>
        <v>Santa Clara</v>
      </c>
      <c r="F215" s="51"/>
      <c r="G215" s="26"/>
      <c r="H215" s="26"/>
      <c r="I215" s="26"/>
      <c r="J215" s="26"/>
      <c r="K215" s="26"/>
      <c r="L215" s="26"/>
      <c r="M215" s="26"/>
      <c r="N215" s="24"/>
      <c r="O215" s="25"/>
      <c r="Q215" s="53">
        <f t="shared" si="59"/>
        <v>1</v>
      </c>
      <c r="R215" s="53">
        <f t="shared" si="60"/>
        <v>1</v>
      </c>
      <c r="S215" s="53">
        <f t="shared" si="61"/>
        <v>1</v>
      </c>
      <c r="T215" s="53">
        <f t="shared" si="62"/>
        <v>1</v>
      </c>
      <c r="U215" s="53">
        <f t="shared" si="63"/>
        <v>1</v>
      </c>
      <c r="V215" s="53">
        <f t="shared" si="64"/>
        <v>1</v>
      </c>
      <c r="W215" s="53">
        <f t="shared" si="65"/>
        <v>1</v>
      </c>
      <c r="X215" s="53">
        <f t="shared" si="66"/>
        <v>7</v>
      </c>
      <c r="Y215" s="28" t="b">
        <f t="shared" si="67"/>
        <v>0</v>
      </c>
      <c r="Z215" s="28" t="b">
        <f t="shared" si="68"/>
        <v>1</v>
      </c>
      <c r="AA215" s="28" t="b">
        <f t="shared" si="69"/>
        <v>0</v>
      </c>
    </row>
    <row r="216" spans="1:27" x14ac:dyDescent="0.2">
      <c r="A216" s="24">
        <f>+'Master List'!B216</f>
        <v>214</v>
      </c>
      <c r="B216" s="25" t="str">
        <f>+'Master List'!C216</f>
        <v>U.S. Post Office</v>
      </c>
      <c r="C216" s="25" t="str">
        <f>+'Master List'!D216</f>
        <v>Tenant</v>
      </c>
      <c r="D216" s="24">
        <f>+'Master List'!E216</f>
        <v>485</v>
      </c>
      <c r="E216" s="24" t="str">
        <f>+'Master List'!F216</f>
        <v>Santa Clara</v>
      </c>
      <c r="F216" s="51"/>
      <c r="G216" s="26"/>
      <c r="H216" s="26"/>
      <c r="I216" s="26"/>
      <c r="J216" s="26"/>
      <c r="K216" s="26"/>
      <c r="L216" s="26"/>
      <c r="M216" s="26"/>
      <c r="N216" s="24"/>
      <c r="O216" s="25"/>
      <c r="Q216" s="53">
        <f t="shared" si="59"/>
        <v>1</v>
      </c>
      <c r="R216" s="53">
        <f t="shared" si="60"/>
        <v>1</v>
      </c>
      <c r="S216" s="53">
        <f t="shared" si="61"/>
        <v>1</v>
      </c>
      <c r="T216" s="53">
        <f t="shared" si="62"/>
        <v>1</v>
      </c>
      <c r="U216" s="53">
        <f t="shared" si="63"/>
        <v>1</v>
      </c>
      <c r="V216" s="53">
        <f t="shared" si="64"/>
        <v>1</v>
      </c>
      <c r="W216" s="53">
        <f t="shared" si="65"/>
        <v>1</v>
      </c>
      <c r="X216" s="53">
        <f t="shared" si="66"/>
        <v>7</v>
      </c>
      <c r="Y216" s="28" t="b">
        <f t="shared" si="67"/>
        <v>0</v>
      </c>
      <c r="Z216" s="28" t="b">
        <f t="shared" si="68"/>
        <v>1</v>
      </c>
      <c r="AA216" s="28" t="b">
        <f t="shared" si="69"/>
        <v>0</v>
      </c>
    </row>
    <row r="217" spans="1:27" x14ac:dyDescent="0.2">
      <c r="A217" s="24">
        <f>+'Master List'!B217</f>
        <v>215</v>
      </c>
      <c r="B217" s="25" t="str">
        <f>+'Master List'!C217</f>
        <v>U.S. Post Office</v>
      </c>
      <c r="C217" s="25" t="str">
        <f>+'Master List'!D217</f>
        <v>Tenant</v>
      </c>
      <c r="D217" s="24">
        <f>+'Master List'!E217</f>
        <v>485</v>
      </c>
      <c r="E217" s="24" t="str">
        <f>+'Master List'!F217</f>
        <v>Santa Clara</v>
      </c>
      <c r="F217" s="51"/>
      <c r="G217" s="26"/>
      <c r="H217" s="26"/>
      <c r="I217" s="26"/>
      <c r="J217" s="26"/>
      <c r="K217" s="26"/>
      <c r="L217" s="26"/>
      <c r="M217" s="26"/>
      <c r="N217" s="24"/>
      <c r="O217" s="25"/>
      <c r="Q217" s="53">
        <f t="shared" si="59"/>
        <v>1</v>
      </c>
      <c r="R217" s="53">
        <f t="shared" si="60"/>
        <v>1</v>
      </c>
      <c r="S217" s="53">
        <f t="shared" si="61"/>
        <v>1</v>
      </c>
      <c r="T217" s="53">
        <f t="shared" si="62"/>
        <v>1</v>
      </c>
      <c r="U217" s="53">
        <f t="shared" si="63"/>
        <v>1</v>
      </c>
      <c r="V217" s="53">
        <f t="shared" si="64"/>
        <v>1</v>
      </c>
      <c r="W217" s="53">
        <f t="shared" si="65"/>
        <v>1</v>
      </c>
      <c r="X217" s="53">
        <f t="shared" si="66"/>
        <v>7</v>
      </c>
      <c r="Y217" s="28" t="b">
        <f t="shared" si="67"/>
        <v>0</v>
      </c>
      <c r="Z217" s="28" t="b">
        <f t="shared" si="68"/>
        <v>1</v>
      </c>
      <c r="AA217" s="28" t="b">
        <f t="shared" si="69"/>
        <v>0</v>
      </c>
    </row>
    <row r="218" spans="1:27" x14ac:dyDescent="0.2">
      <c r="A218" s="24">
        <f>+'Master List'!B218</f>
        <v>216</v>
      </c>
      <c r="B218" s="25" t="str">
        <f>+'Master List'!C218</f>
        <v>U.S. Post Office</v>
      </c>
      <c r="C218" s="25" t="str">
        <f>+'Master List'!D218</f>
        <v>Tenant</v>
      </c>
      <c r="D218" s="24">
        <f>+'Master List'!E218</f>
        <v>485</v>
      </c>
      <c r="E218" s="24" t="str">
        <f>+'Master List'!F218</f>
        <v>Santa Clara</v>
      </c>
      <c r="F218" s="51"/>
      <c r="G218" s="26"/>
      <c r="H218" s="26"/>
      <c r="I218" s="26"/>
      <c r="J218" s="26"/>
      <c r="K218" s="26"/>
      <c r="L218" s="26"/>
      <c r="M218" s="26"/>
      <c r="N218" s="24"/>
      <c r="O218" s="25"/>
      <c r="Q218" s="53">
        <f t="shared" si="59"/>
        <v>1</v>
      </c>
      <c r="R218" s="53">
        <f t="shared" si="60"/>
        <v>1</v>
      </c>
      <c r="S218" s="53">
        <f t="shared" si="61"/>
        <v>1</v>
      </c>
      <c r="T218" s="53">
        <f t="shared" si="62"/>
        <v>1</v>
      </c>
      <c r="U218" s="53">
        <f t="shared" si="63"/>
        <v>1</v>
      </c>
      <c r="V218" s="53">
        <f t="shared" si="64"/>
        <v>1</v>
      </c>
      <c r="W218" s="53">
        <f t="shared" si="65"/>
        <v>1</v>
      </c>
      <c r="X218" s="53">
        <f t="shared" si="66"/>
        <v>7</v>
      </c>
      <c r="Y218" s="28" t="b">
        <f t="shared" si="67"/>
        <v>0</v>
      </c>
      <c r="Z218" s="28" t="b">
        <f t="shared" si="68"/>
        <v>1</v>
      </c>
      <c r="AA218" s="28" t="b">
        <f t="shared" si="69"/>
        <v>0</v>
      </c>
    </row>
    <row r="219" spans="1:27" x14ac:dyDescent="0.2">
      <c r="A219" s="24">
        <f>+'Master List'!B219</f>
        <v>217</v>
      </c>
      <c r="B219" s="25" t="str">
        <f>+'Master List'!C219</f>
        <v>U.S. Post Office</v>
      </c>
      <c r="C219" s="25" t="str">
        <f>+'Master List'!D219</f>
        <v>Tenant</v>
      </c>
      <c r="D219" s="24">
        <f>+'Master List'!E219</f>
        <v>485</v>
      </c>
      <c r="E219" s="24" t="str">
        <f>+'Master List'!F219</f>
        <v>Santa Clara</v>
      </c>
      <c r="F219" s="51"/>
      <c r="G219" s="26"/>
      <c r="H219" s="26"/>
      <c r="I219" s="26"/>
      <c r="J219" s="26"/>
      <c r="K219" s="26"/>
      <c r="L219" s="26"/>
      <c r="M219" s="26"/>
      <c r="N219" s="24"/>
      <c r="O219" s="25"/>
      <c r="Q219" s="53">
        <f t="shared" si="59"/>
        <v>1</v>
      </c>
      <c r="R219" s="53">
        <f t="shared" si="60"/>
        <v>1</v>
      </c>
      <c r="S219" s="53">
        <f t="shared" si="61"/>
        <v>1</v>
      </c>
      <c r="T219" s="53">
        <f t="shared" si="62"/>
        <v>1</v>
      </c>
      <c r="U219" s="53">
        <f t="shared" si="63"/>
        <v>1</v>
      </c>
      <c r="V219" s="53">
        <f t="shared" si="64"/>
        <v>1</v>
      </c>
      <c r="W219" s="53">
        <f t="shared" si="65"/>
        <v>1</v>
      </c>
      <c r="X219" s="53">
        <f t="shared" si="66"/>
        <v>7</v>
      </c>
      <c r="Y219" s="28" t="b">
        <f t="shared" si="67"/>
        <v>0</v>
      </c>
      <c r="Z219" s="28" t="b">
        <f t="shared" si="68"/>
        <v>1</v>
      </c>
      <c r="AA219" s="28" t="b">
        <f t="shared" si="69"/>
        <v>0</v>
      </c>
    </row>
    <row r="220" spans="1:27" x14ac:dyDescent="0.2">
      <c r="A220" s="24">
        <f>+'Master List'!B220</f>
        <v>218</v>
      </c>
      <c r="B220" s="25" t="str">
        <f>+'Master List'!C220</f>
        <v>U.S. Post Office</v>
      </c>
      <c r="C220" s="25" t="str">
        <f>+'Master List'!D220</f>
        <v>Tenant</v>
      </c>
      <c r="D220" s="24">
        <f>+'Master List'!E220</f>
        <v>485</v>
      </c>
      <c r="E220" s="24" t="str">
        <f>+'Master List'!F220</f>
        <v>Santa Clara</v>
      </c>
      <c r="F220" s="51"/>
      <c r="G220" s="26"/>
      <c r="H220" s="26"/>
      <c r="I220" s="26"/>
      <c r="J220" s="26"/>
      <c r="K220" s="26"/>
      <c r="L220" s="26"/>
      <c r="M220" s="26"/>
      <c r="N220" s="24"/>
      <c r="O220" s="25"/>
      <c r="Q220" s="53">
        <f t="shared" si="59"/>
        <v>1</v>
      </c>
      <c r="R220" s="53">
        <f t="shared" si="60"/>
        <v>1</v>
      </c>
      <c r="S220" s="53">
        <f t="shared" si="61"/>
        <v>1</v>
      </c>
      <c r="T220" s="53">
        <f t="shared" si="62"/>
        <v>1</v>
      </c>
      <c r="U220" s="53">
        <f t="shared" si="63"/>
        <v>1</v>
      </c>
      <c r="V220" s="53">
        <f t="shared" si="64"/>
        <v>1</v>
      </c>
      <c r="W220" s="53">
        <f t="shared" si="65"/>
        <v>1</v>
      </c>
      <c r="X220" s="53">
        <f t="shared" si="66"/>
        <v>7</v>
      </c>
      <c r="Y220" s="28" t="b">
        <f t="shared" si="67"/>
        <v>0</v>
      </c>
      <c r="Z220" s="28" t="b">
        <f t="shared" si="68"/>
        <v>1</v>
      </c>
      <c r="AA220" s="28" t="b">
        <f t="shared" si="69"/>
        <v>0</v>
      </c>
    </row>
    <row r="221" spans="1:27" x14ac:dyDescent="0.2">
      <c r="A221" s="24">
        <f>+'Master List'!B221</f>
        <v>219</v>
      </c>
      <c r="B221" s="25" t="str">
        <f>+'Master List'!C221</f>
        <v>U.S. Post Office</v>
      </c>
      <c r="C221" s="25" t="str">
        <f>+'Master List'!D221</f>
        <v>Tenant</v>
      </c>
      <c r="D221" s="24">
        <f>+'Master List'!E221</f>
        <v>485</v>
      </c>
      <c r="E221" s="24" t="str">
        <f>+'Master List'!F221</f>
        <v>Santa Clara</v>
      </c>
      <c r="F221" s="51"/>
      <c r="G221" s="26"/>
      <c r="H221" s="26"/>
      <c r="I221" s="26"/>
      <c r="J221" s="26"/>
      <c r="K221" s="26"/>
      <c r="L221" s="26"/>
      <c r="M221" s="26"/>
      <c r="N221" s="24"/>
      <c r="O221" s="25"/>
      <c r="Q221" s="53">
        <f t="shared" si="59"/>
        <v>1</v>
      </c>
      <c r="R221" s="53">
        <f t="shared" si="60"/>
        <v>1</v>
      </c>
      <c r="S221" s="53">
        <f t="shared" si="61"/>
        <v>1</v>
      </c>
      <c r="T221" s="53">
        <f t="shared" si="62"/>
        <v>1</v>
      </c>
      <c r="U221" s="53">
        <f t="shared" si="63"/>
        <v>1</v>
      </c>
      <c r="V221" s="53">
        <f t="shared" si="64"/>
        <v>1</v>
      </c>
      <c r="W221" s="53">
        <f t="shared" si="65"/>
        <v>1</v>
      </c>
      <c r="X221" s="53">
        <f t="shared" si="66"/>
        <v>7</v>
      </c>
      <c r="Y221" s="28" t="b">
        <f t="shared" si="67"/>
        <v>0</v>
      </c>
      <c r="Z221" s="28" t="b">
        <f t="shared" si="68"/>
        <v>1</v>
      </c>
      <c r="AA221" s="28" t="b">
        <f t="shared" si="69"/>
        <v>0</v>
      </c>
    </row>
    <row r="222" spans="1:27" x14ac:dyDescent="0.2">
      <c r="A222" s="24">
        <f>+'Master List'!B222</f>
        <v>220</v>
      </c>
      <c r="B222" s="25" t="str">
        <f>+'Master List'!C222</f>
        <v>U.S. Post Office</v>
      </c>
      <c r="C222" s="25" t="str">
        <f>+'Master List'!D222</f>
        <v>Tenant</v>
      </c>
      <c r="D222" s="24">
        <f>+'Master List'!E222</f>
        <v>485</v>
      </c>
      <c r="E222" s="24" t="str">
        <f>+'Master List'!F222</f>
        <v>Santa Clara</v>
      </c>
      <c r="F222" s="51"/>
      <c r="G222" s="26"/>
      <c r="H222" s="26"/>
      <c r="I222" s="26"/>
      <c r="J222" s="26"/>
      <c r="K222" s="26"/>
      <c r="L222" s="26"/>
      <c r="M222" s="26"/>
      <c r="N222" s="24"/>
      <c r="O222" s="25"/>
      <c r="Q222" s="53">
        <f t="shared" si="59"/>
        <v>1</v>
      </c>
      <c r="R222" s="53">
        <f t="shared" si="60"/>
        <v>1</v>
      </c>
      <c r="S222" s="53">
        <f t="shared" si="61"/>
        <v>1</v>
      </c>
      <c r="T222" s="53">
        <f t="shared" si="62"/>
        <v>1</v>
      </c>
      <c r="U222" s="53">
        <f t="shared" si="63"/>
        <v>1</v>
      </c>
      <c r="V222" s="53">
        <f t="shared" si="64"/>
        <v>1</v>
      </c>
      <c r="W222" s="53">
        <f t="shared" si="65"/>
        <v>1</v>
      </c>
      <c r="X222" s="53">
        <f t="shared" si="66"/>
        <v>7</v>
      </c>
      <c r="Y222" s="28" t="b">
        <f t="shared" si="67"/>
        <v>0</v>
      </c>
      <c r="Z222" s="28" t="b">
        <f t="shared" si="68"/>
        <v>1</v>
      </c>
      <c r="AA222" s="28" t="b">
        <f t="shared" si="69"/>
        <v>0</v>
      </c>
    </row>
    <row r="223" spans="1:27" x14ac:dyDescent="0.2">
      <c r="A223" s="24">
        <f>+'Master List'!B223</f>
        <v>221</v>
      </c>
      <c r="B223" s="25" t="str">
        <f>+'Master List'!C223</f>
        <v>U.S. Post Office</v>
      </c>
      <c r="C223" s="25" t="str">
        <f>+'Master List'!D223</f>
        <v>Tenant</v>
      </c>
      <c r="D223" s="24">
        <f>+'Master List'!E223</f>
        <v>485</v>
      </c>
      <c r="E223" s="24" t="str">
        <f>+'Master List'!F223</f>
        <v>Santa Clara</v>
      </c>
      <c r="F223" s="51"/>
      <c r="G223" s="26"/>
      <c r="H223" s="26"/>
      <c r="I223" s="26"/>
      <c r="J223" s="26"/>
      <c r="K223" s="26"/>
      <c r="L223" s="26"/>
      <c r="M223" s="26"/>
      <c r="N223" s="24"/>
      <c r="O223" s="25"/>
      <c r="Q223" s="53">
        <f t="shared" si="59"/>
        <v>1</v>
      </c>
      <c r="R223" s="53">
        <f t="shared" si="60"/>
        <v>1</v>
      </c>
      <c r="S223" s="53">
        <f t="shared" si="61"/>
        <v>1</v>
      </c>
      <c r="T223" s="53">
        <f t="shared" si="62"/>
        <v>1</v>
      </c>
      <c r="U223" s="53">
        <f t="shared" si="63"/>
        <v>1</v>
      </c>
      <c r="V223" s="53">
        <f t="shared" si="64"/>
        <v>1</v>
      </c>
      <c r="W223" s="53">
        <f t="shared" si="65"/>
        <v>1</v>
      </c>
      <c r="X223" s="53">
        <f t="shared" si="66"/>
        <v>7</v>
      </c>
      <c r="Y223" s="28" t="b">
        <f t="shared" si="67"/>
        <v>0</v>
      </c>
      <c r="Z223" s="28" t="b">
        <f t="shared" si="68"/>
        <v>1</v>
      </c>
      <c r="AA223" s="28" t="b">
        <f t="shared" si="69"/>
        <v>0</v>
      </c>
    </row>
    <row r="224" spans="1:27" x14ac:dyDescent="0.2">
      <c r="A224" s="24">
        <f>+'Master List'!B224</f>
        <v>222</v>
      </c>
      <c r="B224" s="25" t="str">
        <f>+'Master List'!C224</f>
        <v>U.S. Post Office</v>
      </c>
      <c r="C224" s="25" t="str">
        <f>+'Master List'!D224</f>
        <v>Tenant</v>
      </c>
      <c r="D224" s="24">
        <f>+'Master List'!E224</f>
        <v>485</v>
      </c>
      <c r="E224" s="24" t="str">
        <f>+'Master List'!F224</f>
        <v>Santa Clara</v>
      </c>
      <c r="F224" s="51"/>
      <c r="G224" s="26"/>
      <c r="H224" s="26"/>
      <c r="I224" s="26"/>
      <c r="J224" s="26"/>
      <c r="K224" s="26"/>
      <c r="L224" s="26"/>
      <c r="M224" s="26"/>
      <c r="N224" s="24"/>
      <c r="O224" s="25"/>
      <c r="Q224" s="53">
        <f t="shared" si="59"/>
        <v>1</v>
      </c>
      <c r="R224" s="53">
        <f t="shared" si="60"/>
        <v>1</v>
      </c>
      <c r="S224" s="53">
        <f t="shared" si="61"/>
        <v>1</v>
      </c>
      <c r="T224" s="53">
        <f t="shared" si="62"/>
        <v>1</v>
      </c>
      <c r="U224" s="53">
        <f t="shared" si="63"/>
        <v>1</v>
      </c>
      <c r="V224" s="53">
        <f t="shared" si="64"/>
        <v>1</v>
      </c>
      <c r="W224" s="53">
        <f t="shared" si="65"/>
        <v>1</v>
      </c>
      <c r="X224" s="53">
        <f t="shared" si="66"/>
        <v>7</v>
      </c>
      <c r="Y224" s="28" t="b">
        <f t="shared" si="67"/>
        <v>0</v>
      </c>
      <c r="Z224" s="28" t="b">
        <f t="shared" si="68"/>
        <v>1</v>
      </c>
      <c r="AA224" s="28" t="b">
        <f t="shared" si="69"/>
        <v>0</v>
      </c>
    </row>
    <row r="225" spans="1:27" x14ac:dyDescent="0.2">
      <c r="A225" s="24">
        <f>+'Master List'!B225</f>
        <v>223</v>
      </c>
      <c r="B225" s="25" t="str">
        <f>+'Master List'!C225</f>
        <v>U.S. Post Office</v>
      </c>
      <c r="C225" s="25" t="str">
        <f>+'Master List'!D225</f>
        <v>Tenant</v>
      </c>
      <c r="D225" s="24">
        <f>+'Master List'!E225</f>
        <v>485</v>
      </c>
      <c r="E225" s="24" t="str">
        <f>+'Master List'!F225</f>
        <v>Santa Clara</v>
      </c>
      <c r="F225" s="51"/>
      <c r="G225" s="26"/>
      <c r="H225" s="26"/>
      <c r="I225" s="26"/>
      <c r="J225" s="26"/>
      <c r="K225" s="26"/>
      <c r="L225" s="26"/>
      <c r="M225" s="26"/>
      <c r="N225" s="24"/>
      <c r="O225" s="25"/>
      <c r="Q225" s="53">
        <f t="shared" si="59"/>
        <v>1</v>
      </c>
      <c r="R225" s="53">
        <f t="shared" si="60"/>
        <v>1</v>
      </c>
      <c r="S225" s="53">
        <f t="shared" si="61"/>
        <v>1</v>
      </c>
      <c r="T225" s="53">
        <f t="shared" si="62"/>
        <v>1</v>
      </c>
      <c r="U225" s="53">
        <f t="shared" si="63"/>
        <v>1</v>
      </c>
      <c r="V225" s="53">
        <f t="shared" si="64"/>
        <v>1</v>
      </c>
      <c r="W225" s="53">
        <f t="shared" si="65"/>
        <v>1</v>
      </c>
      <c r="X225" s="53">
        <f t="shared" si="66"/>
        <v>7</v>
      </c>
      <c r="Y225" s="28" t="b">
        <f t="shared" si="67"/>
        <v>0</v>
      </c>
      <c r="Z225" s="28" t="b">
        <f t="shared" si="68"/>
        <v>1</v>
      </c>
      <c r="AA225" s="28" t="b">
        <f t="shared" si="69"/>
        <v>0</v>
      </c>
    </row>
    <row r="226" spans="1:27" x14ac:dyDescent="0.2">
      <c r="A226" s="24">
        <f>+'Master List'!B226</f>
        <v>224</v>
      </c>
      <c r="B226" s="25" t="str">
        <f>+'Master List'!C226</f>
        <v>U.S. Post Office</v>
      </c>
      <c r="C226" s="25" t="str">
        <f>+'Master List'!D226</f>
        <v>Tenant</v>
      </c>
      <c r="D226" s="24">
        <f>+'Master List'!E226</f>
        <v>485</v>
      </c>
      <c r="E226" s="24" t="str">
        <f>+'Master List'!F226</f>
        <v>Santa Clara</v>
      </c>
      <c r="F226" s="51"/>
      <c r="G226" s="26"/>
      <c r="H226" s="26"/>
      <c r="I226" s="26"/>
      <c r="J226" s="26"/>
      <c r="K226" s="26"/>
      <c r="L226" s="26"/>
      <c r="M226" s="26"/>
      <c r="N226" s="24"/>
      <c r="O226" s="25"/>
      <c r="Q226" s="53">
        <f t="shared" si="59"/>
        <v>1</v>
      </c>
      <c r="R226" s="53">
        <f t="shared" si="60"/>
        <v>1</v>
      </c>
      <c r="S226" s="53">
        <f t="shared" si="61"/>
        <v>1</v>
      </c>
      <c r="T226" s="53">
        <f t="shared" si="62"/>
        <v>1</v>
      </c>
      <c r="U226" s="53">
        <f t="shared" si="63"/>
        <v>1</v>
      </c>
      <c r="V226" s="53">
        <f t="shared" si="64"/>
        <v>1</v>
      </c>
      <c r="W226" s="53">
        <f t="shared" si="65"/>
        <v>1</v>
      </c>
      <c r="X226" s="53">
        <f t="shared" si="66"/>
        <v>7</v>
      </c>
      <c r="Y226" s="28" t="b">
        <f t="shared" si="67"/>
        <v>0</v>
      </c>
      <c r="Z226" s="28" t="b">
        <f t="shared" si="68"/>
        <v>1</v>
      </c>
      <c r="AA226" s="28" t="b">
        <f t="shared" si="69"/>
        <v>0</v>
      </c>
    </row>
    <row r="227" spans="1:27" x14ac:dyDescent="0.2">
      <c r="A227" s="24">
        <f>+'Master List'!B227</f>
        <v>225</v>
      </c>
      <c r="B227" s="25" t="str">
        <f>+'Master List'!C227</f>
        <v>U.S. Post Office</v>
      </c>
      <c r="C227" s="25" t="str">
        <f>+'Master List'!D227</f>
        <v>Tenant</v>
      </c>
      <c r="D227" s="24">
        <f>+'Master List'!E227</f>
        <v>485</v>
      </c>
      <c r="E227" s="24" t="str">
        <f>+'Master List'!F227</f>
        <v>Santa Clara</v>
      </c>
      <c r="F227" s="51"/>
      <c r="G227" s="26"/>
      <c r="H227" s="26"/>
      <c r="I227" s="26"/>
      <c r="J227" s="26"/>
      <c r="K227" s="26"/>
      <c r="L227" s="26"/>
      <c r="M227" s="26"/>
      <c r="N227" s="24"/>
      <c r="O227" s="25"/>
      <c r="Q227" s="53">
        <f t="shared" si="59"/>
        <v>1</v>
      </c>
      <c r="R227" s="53">
        <f t="shared" si="60"/>
        <v>1</v>
      </c>
      <c r="S227" s="53">
        <f t="shared" si="61"/>
        <v>1</v>
      </c>
      <c r="T227" s="53">
        <f t="shared" si="62"/>
        <v>1</v>
      </c>
      <c r="U227" s="53">
        <f t="shared" si="63"/>
        <v>1</v>
      </c>
      <c r="V227" s="53">
        <f t="shared" si="64"/>
        <v>1</v>
      </c>
      <c r="W227" s="53">
        <f t="shared" si="65"/>
        <v>1</v>
      </c>
      <c r="X227" s="53">
        <f t="shared" si="66"/>
        <v>7</v>
      </c>
      <c r="Y227" s="28" t="b">
        <f t="shared" si="67"/>
        <v>0</v>
      </c>
      <c r="Z227" s="28" t="b">
        <f t="shared" si="68"/>
        <v>1</v>
      </c>
      <c r="AA227" s="28" t="b">
        <f t="shared" si="69"/>
        <v>0</v>
      </c>
    </row>
    <row r="228" spans="1:27" x14ac:dyDescent="0.2">
      <c r="A228" s="24">
        <f>+'Master List'!B228</f>
        <v>226</v>
      </c>
      <c r="B228" s="25" t="str">
        <f>+'Master List'!C228</f>
        <v>U.S. Post Office</v>
      </c>
      <c r="C228" s="25" t="str">
        <f>+'Master List'!D228</f>
        <v>Tenant</v>
      </c>
      <c r="D228" s="24">
        <f>+'Master List'!E228</f>
        <v>485</v>
      </c>
      <c r="E228" s="24" t="str">
        <f>+'Master List'!F228</f>
        <v>Santa Clara</v>
      </c>
      <c r="F228" s="51"/>
      <c r="G228" s="26"/>
      <c r="H228" s="26"/>
      <c r="I228" s="26"/>
      <c r="J228" s="26"/>
      <c r="K228" s="26"/>
      <c r="L228" s="26"/>
      <c r="M228" s="26"/>
      <c r="N228" s="24"/>
      <c r="O228" s="25"/>
      <c r="Q228" s="53">
        <f t="shared" si="59"/>
        <v>1</v>
      </c>
      <c r="R228" s="53">
        <f t="shared" si="60"/>
        <v>1</v>
      </c>
      <c r="S228" s="53">
        <f t="shared" si="61"/>
        <v>1</v>
      </c>
      <c r="T228" s="53">
        <f t="shared" si="62"/>
        <v>1</v>
      </c>
      <c r="U228" s="53">
        <f t="shared" si="63"/>
        <v>1</v>
      </c>
      <c r="V228" s="53">
        <f t="shared" si="64"/>
        <v>1</v>
      </c>
      <c r="W228" s="53">
        <f t="shared" si="65"/>
        <v>1</v>
      </c>
      <c r="X228" s="53">
        <f t="shared" si="66"/>
        <v>7</v>
      </c>
      <c r="Y228" s="28" t="b">
        <f t="shared" si="67"/>
        <v>0</v>
      </c>
      <c r="Z228" s="28" t="b">
        <f t="shared" si="68"/>
        <v>1</v>
      </c>
      <c r="AA228" s="28" t="b">
        <f t="shared" si="69"/>
        <v>0</v>
      </c>
    </row>
    <row r="229" spans="1:27" x14ac:dyDescent="0.2">
      <c r="A229" s="24">
        <f>+'Master List'!B229</f>
        <v>227</v>
      </c>
      <c r="B229" s="25" t="str">
        <f>+'Master List'!C229</f>
        <v>U.S. Post Office</v>
      </c>
      <c r="C229" s="25" t="str">
        <f>+'Master List'!D229</f>
        <v>Tenant</v>
      </c>
      <c r="D229" s="24">
        <f>+'Master List'!E229</f>
        <v>485</v>
      </c>
      <c r="E229" s="24" t="str">
        <f>+'Master List'!F229</f>
        <v>Santa Clara</v>
      </c>
      <c r="F229" s="51"/>
      <c r="G229" s="26"/>
      <c r="H229" s="26"/>
      <c r="I229" s="26"/>
      <c r="J229" s="26"/>
      <c r="K229" s="26"/>
      <c r="L229" s="26"/>
      <c r="M229" s="26"/>
      <c r="N229" s="24"/>
      <c r="O229" s="25"/>
      <c r="Q229" s="53">
        <f t="shared" si="59"/>
        <v>1</v>
      </c>
      <c r="R229" s="53">
        <f t="shared" si="60"/>
        <v>1</v>
      </c>
      <c r="S229" s="53">
        <f t="shared" si="61"/>
        <v>1</v>
      </c>
      <c r="T229" s="53">
        <f t="shared" si="62"/>
        <v>1</v>
      </c>
      <c r="U229" s="53">
        <f t="shared" si="63"/>
        <v>1</v>
      </c>
      <c r="V229" s="53">
        <f t="shared" si="64"/>
        <v>1</v>
      </c>
      <c r="W229" s="53">
        <f t="shared" si="65"/>
        <v>1</v>
      </c>
      <c r="X229" s="53">
        <f t="shared" si="66"/>
        <v>7</v>
      </c>
      <c r="Y229" s="28" t="b">
        <f t="shared" si="67"/>
        <v>0</v>
      </c>
      <c r="Z229" s="28" t="b">
        <f t="shared" si="68"/>
        <v>1</v>
      </c>
      <c r="AA229" s="28" t="b">
        <f t="shared" si="69"/>
        <v>0</v>
      </c>
    </row>
    <row r="230" spans="1:27" x14ac:dyDescent="0.2">
      <c r="A230" s="24">
        <f>+'Master List'!B230</f>
        <v>228</v>
      </c>
      <c r="B230" s="25" t="str">
        <f>+'Master List'!C230</f>
        <v>U.S. Post Office</v>
      </c>
      <c r="C230" s="25" t="str">
        <f>+'Master List'!D230</f>
        <v>Tenant</v>
      </c>
      <c r="D230" s="24">
        <f>+'Master List'!E230</f>
        <v>485</v>
      </c>
      <c r="E230" s="24" t="str">
        <f>+'Master List'!F230</f>
        <v>Santa Clara</v>
      </c>
      <c r="F230" s="51"/>
      <c r="G230" s="26"/>
      <c r="H230" s="26"/>
      <c r="I230" s="26"/>
      <c r="J230" s="26"/>
      <c r="K230" s="26"/>
      <c r="L230" s="26"/>
      <c r="M230" s="26"/>
      <c r="N230" s="24"/>
      <c r="O230" s="25"/>
      <c r="Q230" s="53">
        <f t="shared" si="59"/>
        <v>1</v>
      </c>
      <c r="R230" s="53">
        <f t="shared" si="60"/>
        <v>1</v>
      </c>
      <c r="S230" s="53">
        <f t="shared" si="61"/>
        <v>1</v>
      </c>
      <c r="T230" s="53">
        <f t="shared" si="62"/>
        <v>1</v>
      </c>
      <c r="U230" s="53">
        <f t="shared" si="63"/>
        <v>1</v>
      </c>
      <c r="V230" s="53">
        <f t="shared" si="64"/>
        <v>1</v>
      </c>
      <c r="W230" s="53">
        <f t="shared" si="65"/>
        <v>1</v>
      </c>
      <c r="X230" s="53">
        <f t="shared" si="66"/>
        <v>7</v>
      </c>
      <c r="Y230" s="28" t="b">
        <f t="shared" si="67"/>
        <v>0</v>
      </c>
      <c r="Z230" s="28" t="b">
        <f t="shared" si="68"/>
        <v>1</v>
      </c>
      <c r="AA230" s="28" t="b">
        <f t="shared" si="69"/>
        <v>0</v>
      </c>
    </row>
    <row r="231" spans="1:27" x14ac:dyDescent="0.2">
      <c r="A231" s="24">
        <f>+'Master List'!B231</f>
        <v>229</v>
      </c>
      <c r="B231" s="25" t="str">
        <f>+'Master List'!C231</f>
        <v>U.S. Post Office</v>
      </c>
      <c r="C231" s="25" t="str">
        <f>+'Master List'!D231</f>
        <v>Tenant</v>
      </c>
      <c r="D231" s="24">
        <f>+'Master List'!E231</f>
        <v>485</v>
      </c>
      <c r="E231" s="24" t="str">
        <f>+'Master List'!F231</f>
        <v>Santa Clara</v>
      </c>
      <c r="F231" s="51"/>
      <c r="G231" s="26"/>
      <c r="H231" s="26"/>
      <c r="I231" s="26"/>
      <c r="J231" s="26"/>
      <c r="K231" s="26"/>
      <c r="L231" s="26"/>
      <c r="M231" s="26"/>
      <c r="N231" s="24"/>
      <c r="O231" s="25"/>
      <c r="Q231" s="53">
        <f t="shared" si="59"/>
        <v>1</v>
      </c>
      <c r="R231" s="53">
        <f t="shared" si="60"/>
        <v>1</v>
      </c>
      <c r="S231" s="53">
        <f t="shared" si="61"/>
        <v>1</v>
      </c>
      <c r="T231" s="53">
        <f t="shared" si="62"/>
        <v>1</v>
      </c>
      <c r="U231" s="53">
        <f t="shared" si="63"/>
        <v>1</v>
      </c>
      <c r="V231" s="53">
        <f t="shared" si="64"/>
        <v>1</v>
      </c>
      <c r="W231" s="53">
        <f t="shared" si="65"/>
        <v>1</v>
      </c>
      <c r="X231" s="53">
        <f t="shared" si="66"/>
        <v>7</v>
      </c>
      <c r="Y231" s="28" t="b">
        <f t="shared" si="67"/>
        <v>0</v>
      </c>
      <c r="Z231" s="28" t="b">
        <f t="shared" si="68"/>
        <v>1</v>
      </c>
      <c r="AA231" s="28" t="b">
        <f t="shared" si="69"/>
        <v>0</v>
      </c>
    </row>
    <row r="232" spans="1:27" x14ac:dyDescent="0.2">
      <c r="A232" s="24">
        <f>+'Master List'!B232</f>
        <v>230</v>
      </c>
      <c r="B232" s="25" t="str">
        <f>+'Master List'!C232</f>
        <v>U.S. Post Office</v>
      </c>
      <c r="C232" s="25" t="str">
        <f>+'Master List'!D232</f>
        <v>Tenant</v>
      </c>
      <c r="D232" s="24">
        <f>+'Master List'!E232</f>
        <v>485</v>
      </c>
      <c r="E232" s="24" t="str">
        <f>+'Master List'!F232</f>
        <v>Santa Clara</v>
      </c>
      <c r="F232" s="51"/>
      <c r="G232" s="26"/>
      <c r="H232" s="26"/>
      <c r="I232" s="26"/>
      <c r="J232" s="26"/>
      <c r="K232" s="26"/>
      <c r="L232" s="26"/>
      <c r="M232" s="26"/>
      <c r="N232" s="24"/>
      <c r="O232" s="25"/>
      <c r="Q232" s="53">
        <f t="shared" si="59"/>
        <v>1</v>
      </c>
      <c r="R232" s="53">
        <f t="shared" si="60"/>
        <v>1</v>
      </c>
      <c r="S232" s="53">
        <f t="shared" si="61"/>
        <v>1</v>
      </c>
      <c r="T232" s="53">
        <f t="shared" si="62"/>
        <v>1</v>
      </c>
      <c r="U232" s="53">
        <f t="shared" si="63"/>
        <v>1</v>
      </c>
      <c r="V232" s="53">
        <f t="shared" si="64"/>
        <v>1</v>
      </c>
      <c r="W232" s="53">
        <f t="shared" si="65"/>
        <v>1</v>
      </c>
      <c r="X232" s="53">
        <f t="shared" si="66"/>
        <v>7</v>
      </c>
      <c r="Y232" s="28" t="b">
        <f t="shared" si="67"/>
        <v>0</v>
      </c>
      <c r="Z232" s="28" t="b">
        <f t="shared" si="68"/>
        <v>1</v>
      </c>
      <c r="AA232" s="28" t="b">
        <f t="shared" si="69"/>
        <v>0</v>
      </c>
    </row>
    <row r="233" spans="1:27" x14ac:dyDescent="0.2">
      <c r="A233" s="24">
        <f>+'Master List'!B233</f>
        <v>231</v>
      </c>
      <c r="B233" s="25" t="str">
        <f>+'Master List'!C233</f>
        <v>U.S. Post Office</v>
      </c>
      <c r="C233" s="25" t="str">
        <f>+'Master List'!D233</f>
        <v>Tenant</v>
      </c>
      <c r="D233" s="24">
        <f>+'Master List'!E233</f>
        <v>485</v>
      </c>
      <c r="E233" s="24" t="str">
        <f>+'Master List'!F233</f>
        <v>Santa Clara</v>
      </c>
      <c r="F233" s="51"/>
      <c r="G233" s="26"/>
      <c r="H233" s="26"/>
      <c r="I233" s="26"/>
      <c r="J233" s="26"/>
      <c r="K233" s="26"/>
      <c r="L233" s="26"/>
      <c r="M233" s="26"/>
      <c r="N233" s="24"/>
      <c r="O233" s="25"/>
      <c r="Q233" s="53">
        <f t="shared" si="59"/>
        <v>1</v>
      </c>
      <c r="R233" s="53">
        <f t="shared" si="60"/>
        <v>1</v>
      </c>
      <c r="S233" s="53">
        <f t="shared" si="61"/>
        <v>1</v>
      </c>
      <c r="T233" s="53">
        <f t="shared" si="62"/>
        <v>1</v>
      </c>
      <c r="U233" s="53">
        <f t="shared" si="63"/>
        <v>1</v>
      </c>
      <c r="V233" s="53">
        <f t="shared" si="64"/>
        <v>1</v>
      </c>
      <c r="W233" s="53">
        <f t="shared" si="65"/>
        <v>1</v>
      </c>
      <c r="X233" s="53">
        <f t="shared" si="66"/>
        <v>7</v>
      </c>
      <c r="Y233" s="28" t="b">
        <f t="shared" si="67"/>
        <v>0</v>
      </c>
      <c r="Z233" s="28" t="b">
        <f t="shared" si="68"/>
        <v>1</v>
      </c>
      <c r="AA233" s="28" t="b">
        <f t="shared" si="69"/>
        <v>0</v>
      </c>
    </row>
    <row r="234" spans="1:27" x14ac:dyDescent="0.2">
      <c r="A234" s="24">
        <f>+'Master List'!B234</f>
        <v>232</v>
      </c>
      <c r="B234" s="25" t="str">
        <f>+'Master List'!C234</f>
        <v>U.S. Post Office</v>
      </c>
      <c r="C234" s="25" t="str">
        <f>+'Master List'!D234</f>
        <v>Tenant</v>
      </c>
      <c r="D234" s="24">
        <f>+'Master List'!E234</f>
        <v>485</v>
      </c>
      <c r="E234" s="24" t="str">
        <f>+'Master List'!F234</f>
        <v>Santa Clara</v>
      </c>
      <c r="F234" s="51"/>
      <c r="G234" s="26"/>
      <c r="H234" s="26"/>
      <c r="I234" s="26"/>
      <c r="J234" s="26"/>
      <c r="K234" s="26"/>
      <c r="L234" s="26"/>
      <c r="M234" s="26"/>
      <c r="N234" s="24"/>
      <c r="O234" s="25"/>
      <c r="Q234" s="53">
        <f t="shared" si="59"/>
        <v>1</v>
      </c>
      <c r="R234" s="53">
        <f t="shared" si="60"/>
        <v>1</v>
      </c>
      <c r="S234" s="53">
        <f t="shared" si="61"/>
        <v>1</v>
      </c>
      <c r="T234" s="53">
        <f t="shared" si="62"/>
        <v>1</v>
      </c>
      <c r="U234" s="53">
        <f t="shared" si="63"/>
        <v>1</v>
      </c>
      <c r="V234" s="53">
        <f t="shared" si="64"/>
        <v>1</v>
      </c>
      <c r="W234" s="53">
        <f t="shared" si="65"/>
        <v>1</v>
      </c>
      <c r="X234" s="53">
        <f t="shared" si="66"/>
        <v>7</v>
      </c>
      <c r="Y234" s="28" t="b">
        <f t="shared" si="67"/>
        <v>0</v>
      </c>
      <c r="Z234" s="28" t="b">
        <f t="shared" si="68"/>
        <v>1</v>
      </c>
      <c r="AA234" s="28" t="b">
        <f t="shared" si="69"/>
        <v>0</v>
      </c>
    </row>
    <row r="235" spans="1:27" x14ac:dyDescent="0.2">
      <c r="A235" s="24">
        <f>+'Master List'!B235</f>
        <v>233</v>
      </c>
      <c r="B235" s="25" t="str">
        <f>+'Master List'!C235</f>
        <v>U.S. Post Office</v>
      </c>
      <c r="C235" s="25" t="str">
        <f>+'Master List'!D235</f>
        <v>Tenant</v>
      </c>
      <c r="D235" s="24">
        <f>+'Master List'!E235</f>
        <v>485</v>
      </c>
      <c r="E235" s="24" t="str">
        <f>+'Master List'!F235</f>
        <v>Santa Clara</v>
      </c>
      <c r="F235" s="51"/>
      <c r="G235" s="26"/>
      <c r="H235" s="26"/>
      <c r="I235" s="26"/>
      <c r="J235" s="26"/>
      <c r="K235" s="26"/>
      <c r="L235" s="26"/>
      <c r="M235" s="26"/>
      <c r="N235" s="24"/>
      <c r="O235" s="25"/>
      <c r="Q235" s="53">
        <f t="shared" si="59"/>
        <v>1</v>
      </c>
      <c r="R235" s="53">
        <f t="shared" si="60"/>
        <v>1</v>
      </c>
      <c r="S235" s="53">
        <f t="shared" si="61"/>
        <v>1</v>
      </c>
      <c r="T235" s="53">
        <f t="shared" si="62"/>
        <v>1</v>
      </c>
      <c r="U235" s="53">
        <f t="shared" si="63"/>
        <v>1</v>
      </c>
      <c r="V235" s="53">
        <f t="shared" si="64"/>
        <v>1</v>
      </c>
      <c r="W235" s="53">
        <f t="shared" si="65"/>
        <v>1</v>
      </c>
      <c r="X235" s="53">
        <f t="shared" si="66"/>
        <v>7</v>
      </c>
      <c r="Y235" s="28" t="b">
        <f t="shared" si="67"/>
        <v>0</v>
      </c>
      <c r="Z235" s="28" t="b">
        <f t="shared" si="68"/>
        <v>1</v>
      </c>
      <c r="AA235" s="28" t="b">
        <f t="shared" si="69"/>
        <v>0</v>
      </c>
    </row>
    <row r="236" spans="1:27" x14ac:dyDescent="0.2">
      <c r="A236" s="24">
        <f>+'Master List'!B236</f>
        <v>234</v>
      </c>
      <c r="B236" s="25" t="str">
        <f>+'Master List'!C236</f>
        <v>U.S. Post Office</v>
      </c>
      <c r="C236" s="25" t="str">
        <f>+'Master List'!D236</f>
        <v>Tenant</v>
      </c>
      <c r="D236" s="24">
        <f>+'Master List'!E236</f>
        <v>485</v>
      </c>
      <c r="E236" s="24" t="str">
        <f>+'Master List'!F236</f>
        <v>Santa Clara</v>
      </c>
      <c r="F236" s="51"/>
      <c r="G236" s="26"/>
      <c r="H236" s="26"/>
      <c r="I236" s="26"/>
      <c r="J236" s="26"/>
      <c r="K236" s="26"/>
      <c r="L236" s="26"/>
      <c r="M236" s="26"/>
      <c r="N236" s="24"/>
      <c r="O236" s="25"/>
      <c r="Q236" s="53">
        <f t="shared" si="59"/>
        <v>1</v>
      </c>
      <c r="R236" s="53">
        <f t="shared" si="60"/>
        <v>1</v>
      </c>
      <c r="S236" s="53">
        <f t="shared" si="61"/>
        <v>1</v>
      </c>
      <c r="T236" s="53">
        <f t="shared" si="62"/>
        <v>1</v>
      </c>
      <c r="U236" s="53">
        <f t="shared" si="63"/>
        <v>1</v>
      </c>
      <c r="V236" s="53">
        <f t="shared" si="64"/>
        <v>1</v>
      </c>
      <c r="W236" s="53">
        <f t="shared" si="65"/>
        <v>1</v>
      </c>
      <c r="X236" s="53">
        <f t="shared" si="66"/>
        <v>7</v>
      </c>
      <c r="Y236" s="28" t="b">
        <f t="shared" si="67"/>
        <v>0</v>
      </c>
      <c r="Z236" s="28" t="b">
        <f t="shared" si="68"/>
        <v>1</v>
      </c>
      <c r="AA236" s="28" t="b">
        <f t="shared" si="69"/>
        <v>0</v>
      </c>
    </row>
    <row r="237" spans="1:27" x14ac:dyDescent="0.2">
      <c r="A237" s="24">
        <f>+'Master List'!B237</f>
        <v>235</v>
      </c>
      <c r="B237" s="25" t="str">
        <f>+'Master List'!C237</f>
        <v>U.S. Post Office</v>
      </c>
      <c r="C237" s="25" t="str">
        <f>+'Master List'!D237</f>
        <v>Tenant</v>
      </c>
      <c r="D237" s="24">
        <f>+'Master List'!E237</f>
        <v>485</v>
      </c>
      <c r="E237" s="24" t="str">
        <f>+'Master List'!F237</f>
        <v>Santa Clara</v>
      </c>
      <c r="F237" s="51"/>
      <c r="G237" s="26"/>
      <c r="H237" s="26"/>
      <c r="I237" s="26"/>
      <c r="J237" s="26"/>
      <c r="K237" s="26"/>
      <c r="L237" s="26"/>
      <c r="M237" s="26"/>
      <c r="N237" s="24"/>
      <c r="O237" s="25"/>
      <c r="Q237" s="53">
        <f t="shared" si="59"/>
        <v>1</v>
      </c>
      <c r="R237" s="53">
        <f t="shared" si="60"/>
        <v>1</v>
      </c>
      <c r="S237" s="53">
        <f t="shared" si="61"/>
        <v>1</v>
      </c>
      <c r="T237" s="53">
        <f t="shared" si="62"/>
        <v>1</v>
      </c>
      <c r="U237" s="53">
        <f t="shared" si="63"/>
        <v>1</v>
      </c>
      <c r="V237" s="53">
        <f t="shared" si="64"/>
        <v>1</v>
      </c>
      <c r="W237" s="53">
        <f t="shared" si="65"/>
        <v>1</v>
      </c>
      <c r="X237" s="53">
        <f t="shared" si="66"/>
        <v>7</v>
      </c>
      <c r="Y237" s="28" t="b">
        <f t="shared" si="67"/>
        <v>0</v>
      </c>
      <c r="Z237" s="28" t="b">
        <f t="shared" si="68"/>
        <v>1</v>
      </c>
      <c r="AA237" s="28" t="b">
        <f t="shared" si="69"/>
        <v>0</v>
      </c>
    </row>
    <row r="238" spans="1:27" x14ac:dyDescent="0.2">
      <c r="A238" s="24">
        <f>+'Master List'!B238</f>
        <v>236</v>
      </c>
      <c r="B238" s="25" t="str">
        <f>+'Master List'!C238</f>
        <v>U.S. Post Office</v>
      </c>
      <c r="C238" s="25" t="str">
        <f>+'Master List'!D238</f>
        <v>Tenant</v>
      </c>
      <c r="D238" s="24">
        <f>+'Master List'!E238</f>
        <v>485</v>
      </c>
      <c r="E238" s="24" t="str">
        <f>+'Master List'!F238</f>
        <v>Santa Clara</v>
      </c>
      <c r="F238" s="51"/>
      <c r="G238" s="26"/>
      <c r="H238" s="26"/>
      <c r="I238" s="26"/>
      <c r="J238" s="26"/>
      <c r="K238" s="26"/>
      <c r="L238" s="26"/>
      <c r="M238" s="26"/>
      <c r="N238" s="24"/>
      <c r="O238" s="25"/>
      <c r="Q238" s="53">
        <f t="shared" si="59"/>
        <v>1</v>
      </c>
      <c r="R238" s="53">
        <f t="shared" si="60"/>
        <v>1</v>
      </c>
      <c r="S238" s="53">
        <f t="shared" si="61"/>
        <v>1</v>
      </c>
      <c r="T238" s="53">
        <f t="shared" si="62"/>
        <v>1</v>
      </c>
      <c r="U238" s="53">
        <f t="shared" si="63"/>
        <v>1</v>
      </c>
      <c r="V238" s="53">
        <f t="shared" si="64"/>
        <v>1</v>
      </c>
      <c r="W238" s="53">
        <f t="shared" si="65"/>
        <v>1</v>
      </c>
      <c r="X238" s="53">
        <f t="shared" si="66"/>
        <v>7</v>
      </c>
      <c r="Y238" s="28" t="b">
        <f t="shared" si="67"/>
        <v>0</v>
      </c>
      <c r="Z238" s="28" t="b">
        <f t="shared" si="68"/>
        <v>1</v>
      </c>
      <c r="AA238" s="28" t="b">
        <f t="shared" si="69"/>
        <v>0</v>
      </c>
    </row>
    <row r="239" spans="1:27" x14ac:dyDescent="0.2">
      <c r="A239" s="24">
        <f>+'Master List'!B239</f>
        <v>237</v>
      </c>
      <c r="B239" s="25" t="str">
        <f>+'Master List'!C239</f>
        <v>U.S. Post Office</v>
      </c>
      <c r="C239" s="25" t="str">
        <f>+'Master List'!D239</f>
        <v>Tenant</v>
      </c>
      <c r="D239" s="24">
        <f>+'Master List'!E239</f>
        <v>485</v>
      </c>
      <c r="E239" s="24" t="str">
        <f>+'Master List'!F239</f>
        <v>Santa Clara</v>
      </c>
      <c r="F239" s="51"/>
      <c r="G239" s="26"/>
      <c r="H239" s="26"/>
      <c r="I239" s="26"/>
      <c r="J239" s="26"/>
      <c r="K239" s="26"/>
      <c r="L239" s="26"/>
      <c r="M239" s="26"/>
      <c r="N239" s="24"/>
      <c r="O239" s="25"/>
      <c r="Q239" s="53">
        <f t="shared" si="59"/>
        <v>1</v>
      </c>
      <c r="R239" s="53">
        <f t="shared" si="60"/>
        <v>1</v>
      </c>
      <c r="S239" s="53">
        <f t="shared" si="61"/>
        <v>1</v>
      </c>
      <c r="T239" s="53">
        <f t="shared" si="62"/>
        <v>1</v>
      </c>
      <c r="U239" s="53">
        <f t="shared" si="63"/>
        <v>1</v>
      </c>
      <c r="V239" s="53">
        <f t="shared" si="64"/>
        <v>1</v>
      </c>
      <c r="W239" s="53">
        <f t="shared" si="65"/>
        <v>1</v>
      </c>
      <c r="X239" s="53">
        <f t="shared" si="66"/>
        <v>7</v>
      </c>
      <c r="Y239" s="28" t="b">
        <f t="shared" si="67"/>
        <v>0</v>
      </c>
      <c r="Z239" s="28" t="b">
        <f t="shared" si="68"/>
        <v>1</v>
      </c>
      <c r="AA239" s="28" t="b">
        <f t="shared" si="69"/>
        <v>0</v>
      </c>
    </row>
    <row r="240" spans="1:27" x14ac:dyDescent="0.2">
      <c r="A240" s="24">
        <f>+'Master List'!B240</f>
        <v>238</v>
      </c>
      <c r="B240" s="25" t="str">
        <f>+'Master List'!C240</f>
        <v>U.S. Post Office</v>
      </c>
      <c r="C240" s="25" t="str">
        <f>+'Master List'!D240</f>
        <v>Tenant</v>
      </c>
      <c r="D240" s="24">
        <f>+'Master List'!E240</f>
        <v>485</v>
      </c>
      <c r="E240" s="24" t="str">
        <f>+'Master List'!F240</f>
        <v>Santa Clara</v>
      </c>
      <c r="F240" s="51"/>
      <c r="G240" s="26"/>
      <c r="H240" s="26"/>
      <c r="I240" s="26"/>
      <c r="J240" s="26"/>
      <c r="K240" s="26"/>
      <c r="L240" s="26"/>
      <c r="M240" s="26"/>
      <c r="N240" s="24"/>
      <c r="O240" s="25"/>
      <c r="Q240" s="53">
        <f t="shared" si="59"/>
        <v>1</v>
      </c>
      <c r="R240" s="53">
        <f t="shared" si="60"/>
        <v>1</v>
      </c>
      <c r="S240" s="53">
        <f t="shared" si="61"/>
        <v>1</v>
      </c>
      <c r="T240" s="53">
        <f t="shared" si="62"/>
        <v>1</v>
      </c>
      <c r="U240" s="53">
        <f t="shared" si="63"/>
        <v>1</v>
      </c>
      <c r="V240" s="53">
        <f t="shared" si="64"/>
        <v>1</v>
      </c>
      <c r="W240" s="53">
        <f t="shared" si="65"/>
        <v>1</v>
      </c>
      <c r="X240" s="53">
        <f t="shared" si="66"/>
        <v>7</v>
      </c>
      <c r="Y240" s="28" t="b">
        <f t="shared" si="67"/>
        <v>0</v>
      </c>
      <c r="Z240" s="28" t="b">
        <f t="shared" si="68"/>
        <v>1</v>
      </c>
      <c r="AA240" s="28" t="b">
        <f t="shared" si="69"/>
        <v>0</v>
      </c>
    </row>
    <row r="241" spans="1:27" x14ac:dyDescent="0.2">
      <c r="A241" s="24">
        <f>+'Master List'!B241</f>
        <v>239</v>
      </c>
      <c r="B241" s="25" t="str">
        <f>+'Master List'!C241</f>
        <v>U.S. Post Office</v>
      </c>
      <c r="C241" s="25" t="str">
        <f>+'Master List'!D241</f>
        <v>Tenant</v>
      </c>
      <c r="D241" s="24">
        <f>+'Master List'!E241</f>
        <v>485</v>
      </c>
      <c r="E241" s="24" t="str">
        <f>+'Master List'!F241</f>
        <v>Santa Clara</v>
      </c>
      <c r="F241" s="51"/>
      <c r="G241" s="26"/>
      <c r="H241" s="26"/>
      <c r="I241" s="26"/>
      <c r="J241" s="26"/>
      <c r="K241" s="26"/>
      <c r="L241" s="26"/>
      <c r="M241" s="26"/>
      <c r="N241" s="24"/>
      <c r="O241" s="25"/>
      <c r="Q241" s="53">
        <f t="shared" si="59"/>
        <v>1</v>
      </c>
      <c r="R241" s="53">
        <f t="shared" si="60"/>
        <v>1</v>
      </c>
      <c r="S241" s="53">
        <f t="shared" si="61"/>
        <v>1</v>
      </c>
      <c r="T241" s="53">
        <f t="shared" si="62"/>
        <v>1</v>
      </c>
      <c r="U241" s="53">
        <f t="shared" si="63"/>
        <v>1</v>
      </c>
      <c r="V241" s="53">
        <f t="shared" si="64"/>
        <v>1</v>
      </c>
      <c r="W241" s="53">
        <f t="shared" si="65"/>
        <v>1</v>
      </c>
      <c r="X241" s="53">
        <f t="shared" si="66"/>
        <v>7</v>
      </c>
      <c r="Y241" s="28" t="b">
        <f t="shared" si="67"/>
        <v>0</v>
      </c>
      <c r="Z241" s="28" t="b">
        <f t="shared" si="68"/>
        <v>1</v>
      </c>
      <c r="AA241" s="28" t="b">
        <f t="shared" si="69"/>
        <v>0</v>
      </c>
    </row>
    <row r="242" spans="1:27" x14ac:dyDescent="0.2">
      <c r="A242" s="24">
        <f>+'Master List'!B242</f>
        <v>240</v>
      </c>
      <c r="B242" s="25" t="str">
        <f>+'Master List'!C242</f>
        <v>U.S. Post Office</v>
      </c>
      <c r="C242" s="25" t="str">
        <f>+'Master List'!D242</f>
        <v>Tenant</v>
      </c>
      <c r="D242" s="24">
        <f>+'Master List'!E242</f>
        <v>485</v>
      </c>
      <c r="E242" s="24" t="str">
        <f>+'Master List'!F242</f>
        <v>Santa Clara</v>
      </c>
      <c r="F242" s="51"/>
      <c r="G242" s="26"/>
      <c r="H242" s="26"/>
      <c r="I242" s="26"/>
      <c r="J242" s="26"/>
      <c r="K242" s="26"/>
      <c r="L242" s="26"/>
      <c r="M242" s="26"/>
      <c r="N242" s="24"/>
      <c r="O242" s="25"/>
      <c r="Q242" s="53">
        <f t="shared" si="59"/>
        <v>1</v>
      </c>
      <c r="R242" s="53">
        <f t="shared" si="60"/>
        <v>1</v>
      </c>
      <c r="S242" s="53">
        <f t="shared" si="61"/>
        <v>1</v>
      </c>
      <c r="T242" s="53">
        <f t="shared" si="62"/>
        <v>1</v>
      </c>
      <c r="U242" s="53">
        <f t="shared" si="63"/>
        <v>1</v>
      </c>
      <c r="V242" s="53">
        <f t="shared" si="64"/>
        <v>1</v>
      </c>
      <c r="W242" s="53">
        <f t="shared" si="65"/>
        <v>1</v>
      </c>
      <c r="X242" s="53">
        <f t="shared" si="66"/>
        <v>7</v>
      </c>
      <c r="Y242" s="28" t="b">
        <f t="shared" si="67"/>
        <v>0</v>
      </c>
      <c r="Z242" s="28" t="b">
        <f t="shared" si="68"/>
        <v>1</v>
      </c>
      <c r="AA242" s="28" t="b">
        <f t="shared" si="69"/>
        <v>0</v>
      </c>
    </row>
    <row r="243" spans="1:27" x14ac:dyDescent="0.2">
      <c r="A243" s="24">
        <f>+'Master List'!B243</f>
        <v>241</v>
      </c>
      <c r="B243" s="25" t="str">
        <f>+'Master List'!C243</f>
        <v>U.S. Post Office</v>
      </c>
      <c r="C243" s="25" t="str">
        <f>+'Master List'!D243</f>
        <v>Tenant</v>
      </c>
      <c r="D243" s="24">
        <f>+'Master List'!E243</f>
        <v>485</v>
      </c>
      <c r="E243" s="24" t="str">
        <f>+'Master List'!F243</f>
        <v>Santa Clara</v>
      </c>
      <c r="F243" s="51"/>
      <c r="G243" s="26"/>
      <c r="H243" s="26"/>
      <c r="I243" s="26"/>
      <c r="J243" s="26"/>
      <c r="K243" s="26"/>
      <c r="L243" s="26"/>
      <c r="M243" s="26"/>
      <c r="N243" s="24"/>
      <c r="O243" s="25"/>
      <c r="Q243" s="53">
        <f t="shared" si="59"/>
        <v>1</v>
      </c>
      <c r="R243" s="53">
        <f t="shared" si="60"/>
        <v>1</v>
      </c>
      <c r="S243" s="53">
        <f t="shared" si="61"/>
        <v>1</v>
      </c>
      <c r="T243" s="53">
        <f t="shared" si="62"/>
        <v>1</v>
      </c>
      <c r="U243" s="53">
        <f t="shared" si="63"/>
        <v>1</v>
      </c>
      <c r="V243" s="53">
        <f t="shared" si="64"/>
        <v>1</v>
      </c>
      <c r="W243" s="53">
        <f t="shared" si="65"/>
        <v>1</v>
      </c>
      <c r="X243" s="53">
        <f t="shared" si="66"/>
        <v>7</v>
      </c>
      <c r="Y243" s="28" t="b">
        <f t="shared" si="67"/>
        <v>0</v>
      </c>
      <c r="Z243" s="28" t="b">
        <f t="shared" si="68"/>
        <v>1</v>
      </c>
      <c r="AA243" s="28" t="b">
        <f t="shared" si="69"/>
        <v>0</v>
      </c>
    </row>
    <row r="244" spans="1:27" x14ac:dyDescent="0.2">
      <c r="A244" s="24">
        <f>+'Master List'!B244</f>
        <v>242</v>
      </c>
      <c r="B244" s="25" t="str">
        <f>+'Master List'!C244</f>
        <v>U.S. Post Office</v>
      </c>
      <c r="C244" s="25" t="str">
        <f>+'Master List'!D244</f>
        <v>Tenant</v>
      </c>
      <c r="D244" s="24">
        <f>+'Master List'!E244</f>
        <v>485</v>
      </c>
      <c r="E244" s="24" t="str">
        <f>+'Master List'!F244</f>
        <v>Santa Clara</v>
      </c>
      <c r="F244" s="51"/>
      <c r="G244" s="26"/>
      <c r="H244" s="26"/>
      <c r="I244" s="26"/>
      <c r="J244" s="26"/>
      <c r="K244" s="26"/>
      <c r="L244" s="26"/>
      <c r="M244" s="26"/>
      <c r="N244" s="24"/>
      <c r="O244" s="25"/>
      <c r="Q244" s="53">
        <f t="shared" si="59"/>
        <v>1</v>
      </c>
      <c r="R244" s="53">
        <f t="shared" si="60"/>
        <v>1</v>
      </c>
      <c r="S244" s="53">
        <f t="shared" si="61"/>
        <v>1</v>
      </c>
      <c r="T244" s="53">
        <f t="shared" si="62"/>
        <v>1</v>
      </c>
      <c r="U244" s="53">
        <f t="shared" si="63"/>
        <v>1</v>
      </c>
      <c r="V244" s="53">
        <f t="shared" si="64"/>
        <v>1</v>
      </c>
      <c r="W244" s="53">
        <f t="shared" si="65"/>
        <v>1</v>
      </c>
      <c r="X244" s="53">
        <f t="shared" si="66"/>
        <v>7</v>
      </c>
      <c r="Y244" s="28" t="b">
        <f t="shared" si="67"/>
        <v>0</v>
      </c>
      <c r="Z244" s="28" t="b">
        <f t="shared" si="68"/>
        <v>1</v>
      </c>
      <c r="AA244" s="28" t="b">
        <f t="shared" si="69"/>
        <v>0</v>
      </c>
    </row>
    <row r="245" spans="1:27" x14ac:dyDescent="0.2">
      <c r="A245" s="24">
        <f>+'Master List'!B245</f>
        <v>243</v>
      </c>
      <c r="B245" s="25" t="str">
        <f>+'Master List'!C245</f>
        <v>U.S. Post Office</v>
      </c>
      <c r="C245" s="25" t="str">
        <f>+'Master List'!D245</f>
        <v>Tenant</v>
      </c>
      <c r="D245" s="24">
        <f>+'Master List'!E245</f>
        <v>485</v>
      </c>
      <c r="E245" s="24" t="str">
        <f>+'Master List'!F245</f>
        <v>Santa Clara</v>
      </c>
      <c r="F245" s="51"/>
      <c r="G245" s="26"/>
      <c r="H245" s="26"/>
      <c r="I245" s="26"/>
      <c r="J245" s="26"/>
      <c r="K245" s="26"/>
      <c r="L245" s="26"/>
      <c r="M245" s="26"/>
      <c r="N245" s="24"/>
      <c r="O245" s="25"/>
      <c r="Q245" s="53">
        <f t="shared" si="59"/>
        <v>1</v>
      </c>
      <c r="R245" s="53">
        <f t="shared" si="60"/>
        <v>1</v>
      </c>
      <c r="S245" s="53">
        <f t="shared" si="61"/>
        <v>1</v>
      </c>
      <c r="T245" s="53">
        <f t="shared" si="62"/>
        <v>1</v>
      </c>
      <c r="U245" s="53">
        <f t="shared" si="63"/>
        <v>1</v>
      </c>
      <c r="V245" s="53">
        <f t="shared" si="64"/>
        <v>1</v>
      </c>
      <c r="W245" s="53">
        <f t="shared" si="65"/>
        <v>1</v>
      </c>
      <c r="X245" s="53">
        <f t="shared" si="66"/>
        <v>7</v>
      </c>
      <c r="Y245" s="28" t="b">
        <f t="shared" si="67"/>
        <v>0</v>
      </c>
      <c r="Z245" s="28" t="b">
        <f t="shared" si="68"/>
        <v>1</v>
      </c>
      <c r="AA245" s="28" t="b">
        <f t="shared" si="69"/>
        <v>0</v>
      </c>
    </row>
    <row r="246" spans="1:27" x14ac:dyDescent="0.2">
      <c r="A246" s="24">
        <f>+'Master List'!B246</f>
        <v>244</v>
      </c>
      <c r="B246" s="25" t="str">
        <f>+'Master List'!C246</f>
        <v>U.S. Post Office</v>
      </c>
      <c r="C246" s="25" t="str">
        <f>+'Master List'!D246</f>
        <v>Tenant</v>
      </c>
      <c r="D246" s="24">
        <f>+'Master List'!E246</f>
        <v>485</v>
      </c>
      <c r="E246" s="24" t="str">
        <f>+'Master List'!F246</f>
        <v>Santa Clara</v>
      </c>
      <c r="F246" s="51"/>
      <c r="G246" s="26"/>
      <c r="H246" s="26"/>
      <c r="I246" s="26"/>
      <c r="J246" s="26"/>
      <c r="K246" s="26"/>
      <c r="L246" s="26"/>
      <c r="M246" s="26"/>
      <c r="N246" s="24"/>
      <c r="O246" s="25"/>
      <c r="Q246" s="53">
        <f t="shared" si="59"/>
        <v>1</v>
      </c>
      <c r="R246" s="53">
        <f t="shared" si="60"/>
        <v>1</v>
      </c>
      <c r="S246" s="53">
        <f t="shared" si="61"/>
        <v>1</v>
      </c>
      <c r="T246" s="53">
        <f t="shared" si="62"/>
        <v>1</v>
      </c>
      <c r="U246" s="53">
        <f t="shared" si="63"/>
        <v>1</v>
      </c>
      <c r="V246" s="53">
        <f t="shared" si="64"/>
        <v>1</v>
      </c>
      <c r="W246" s="53">
        <f t="shared" si="65"/>
        <v>1</v>
      </c>
      <c r="X246" s="53">
        <f t="shared" si="66"/>
        <v>7</v>
      </c>
      <c r="Y246" s="28" t="b">
        <f t="shared" si="67"/>
        <v>0</v>
      </c>
      <c r="Z246" s="28" t="b">
        <f t="shared" si="68"/>
        <v>1</v>
      </c>
      <c r="AA246" s="28" t="b">
        <f t="shared" si="69"/>
        <v>0</v>
      </c>
    </row>
    <row r="247" spans="1:27" x14ac:dyDescent="0.2">
      <c r="A247" s="24">
        <f>+'Master List'!B247</f>
        <v>245</v>
      </c>
      <c r="B247" s="25" t="str">
        <f>+'Master List'!C247</f>
        <v>U.S. Post Office</v>
      </c>
      <c r="C247" s="25" t="str">
        <f>+'Master List'!D247</f>
        <v>Tenant</v>
      </c>
      <c r="D247" s="24">
        <f>+'Master List'!E247</f>
        <v>485</v>
      </c>
      <c r="E247" s="24" t="str">
        <f>+'Master List'!F247</f>
        <v>Santa Clara</v>
      </c>
      <c r="F247" s="51"/>
      <c r="G247" s="26"/>
      <c r="H247" s="26"/>
      <c r="I247" s="26"/>
      <c r="J247" s="26"/>
      <c r="K247" s="26"/>
      <c r="L247" s="26"/>
      <c r="M247" s="26"/>
      <c r="N247" s="24"/>
      <c r="O247" s="25"/>
      <c r="Q247" s="53">
        <f t="shared" si="59"/>
        <v>1</v>
      </c>
      <c r="R247" s="53">
        <f t="shared" si="60"/>
        <v>1</v>
      </c>
      <c r="S247" s="53">
        <f t="shared" si="61"/>
        <v>1</v>
      </c>
      <c r="T247" s="53">
        <f t="shared" si="62"/>
        <v>1</v>
      </c>
      <c r="U247" s="53">
        <f t="shared" si="63"/>
        <v>1</v>
      </c>
      <c r="V247" s="53">
        <f t="shared" si="64"/>
        <v>1</v>
      </c>
      <c r="W247" s="53">
        <f t="shared" si="65"/>
        <v>1</v>
      </c>
      <c r="X247" s="53">
        <f t="shared" si="66"/>
        <v>7</v>
      </c>
      <c r="Y247" s="28" t="b">
        <f t="shared" si="67"/>
        <v>0</v>
      </c>
      <c r="Z247" s="28" t="b">
        <f t="shared" si="68"/>
        <v>1</v>
      </c>
      <c r="AA247" s="28" t="b">
        <f t="shared" si="69"/>
        <v>0</v>
      </c>
    </row>
    <row r="248" spans="1:27" x14ac:dyDescent="0.2">
      <c r="A248" s="24">
        <f>+'Master List'!B248</f>
        <v>246</v>
      </c>
      <c r="B248" s="25" t="str">
        <f>+'Master List'!C248</f>
        <v>U.S. Post Office</v>
      </c>
      <c r="C248" s="25" t="str">
        <f>+'Master List'!D248</f>
        <v>Tenant</v>
      </c>
      <c r="D248" s="24">
        <f>+'Master List'!E248</f>
        <v>485</v>
      </c>
      <c r="E248" s="24" t="str">
        <f>+'Master List'!F248</f>
        <v>Santa Clara</v>
      </c>
      <c r="F248" s="51"/>
      <c r="G248" s="26"/>
      <c r="H248" s="26"/>
      <c r="I248" s="26"/>
      <c r="J248" s="26"/>
      <c r="K248" s="26"/>
      <c r="L248" s="26"/>
      <c r="M248" s="26"/>
      <c r="N248" s="24"/>
      <c r="O248" s="25"/>
      <c r="Q248" s="53">
        <f t="shared" si="59"/>
        <v>1</v>
      </c>
      <c r="R248" s="53">
        <f t="shared" si="60"/>
        <v>1</v>
      </c>
      <c r="S248" s="53">
        <f t="shared" si="61"/>
        <v>1</v>
      </c>
      <c r="T248" s="53">
        <f t="shared" si="62"/>
        <v>1</v>
      </c>
      <c r="U248" s="53">
        <f t="shared" si="63"/>
        <v>1</v>
      </c>
      <c r="V248" s="53">
        <f t="shared" si="64"/>
        <v>1</v>
      </c>
      <c r="W248" s="53">
        <f t="shared" si="65"/>
        <v>1</v>
      </c>
      <c r="X248" s="53">
        <f t="shared" si="66"/>
        <v>7</v>
      </c>
      <c r="Y248" s="28" t="b">
        <f t="shared" si="67"/>
        <v>0</v>
      </c>
      <c r="Z248" s="28" t="b">
        <f t="shared" si="68"/>
        <v>1</v>
      </c>
      <c r="AA248" s="28" t="b">
        <f t="shared" si="69"/>
        <v>0</v>
      </c>
    </row>
    <row r="249" spans="1:27" x14ac:dyDescent="0.2">
      <c r="A249" s="24">
        <f>+'Master List'!B249</f>
        <v>247</v>
      </c>
      <c r="B249" s="25" t="str">
        <f>+'Master List'!C249</f>
        <v>U.S. Post Office</v>
      </c>
      <c r="C249" s="25" t="str">
        <f>+'Master List'!D249</f>
        <v>Tenant</v>
      </c>
      <c r="D249" s="24">
        <f>+'Master List'!E249</f>
        <v>485</v>
      </c>
      <c r="E249" s="24" t="str">
        <f>+'Master List'!F249</f>
        <v>Santa Clara</v>
      </c>
      <c r="F249" s="51"/>
      <c r="G249" s="26"/>
      <c r="H249" s="26"/>
      <c r="I249" s="26"/>
      <c r="J249" s="26"/>
      <c r="K249" s="26"/>
      <c r="L249" s="26"/>
      <c r="M249" s="26"/>
      <c r="N249" s="24"/>
      <c r="O249" s="25"/>
      <c r="Q249" s="53">
        <f t="shared" si="59"/>
        <v>1</v>
      </c>
      <c r="R249" s="53">
        <f t="shared" si="60"/>
        <v>1</v>
      </c>
      <c r="S249" s="53">
        <f t="shared" si="61"/>
        <v>1</v>
      </c>
      <c r="T249" s="53">
        <f t="shared" si="62"/>
        <v>1</v>
      </c>
      <c r="U249" s="53">
        <f t="shared" si="63"/>
        <v>1</v>
      </c>
      <c r="V249" s="53">
        <f t="shared" si="64"/>
        <v>1</v>
      </c>
      <c r="W249" s="53">
        <f t="shared" si="65"/>
        <v>1</v>
      </c>
      <c r="X249" s="53">
        <f t="shared" si="66"/>
        <v>7</v>
      </c>
      <c r="Y249" s="28" t="b">
        <f t="shared" si="67"/>
        <v>0</v>
      </c>
      <c r="Z249" s="28" t="b">
        <f t="shared" si="68"/>
        <v>1</v>
      </c>
      <c r="AA249" s="28" t="b">
        <f t="shared" si="69"/>
        <v>0</v>
      </c>
    </row>
    <row r="250" spans="1:27" x14ac:dyDescent="0.2">
      <c r="A250" s="24">
        <f>+'Master List'!B250</f>
        <v>248</v>
      </c>
      <c r="B250" s="25" t="str">
        <f>+'Master List'!C250</f>
        <v>U.S. Post Office</v>
      </c>
      <c r="C250" s="25" t="str">
        <f>+'Master List'!D250</f>
        <v>Tenant</v>
      </c>
      <c r="D250" s="24">
        <f>+'Master List'!E250</f>
        <v>485</v>
      </c>
      <c r="E250" s="24" t="str">
        <f>+'Master List'!F250</f>
        <v>Santa Clara</v>
      </c>
      <c r="F250" s="51"/>
      <c r="G250" s="26"/>
      <c r="H250" s="26"/>
      <c r="I250" s="26"/>
      <c r="J250" s="26"/>
      <c r="K250" s="26"/>
      <c r="L250" s="26"/>
      <c r="M250" s="26"/>
      <c r="N250" s="24"/>
      <c r="O250" s="25"/>
      <c r="Q250" s="53">
        <f t="shared" si="59"/>
        <v>1</v>
      </c>
      <c r="R250" s="53">
        <f t="shared" si="60"/>
        <v>1</v>
      </c>
      <c r="S250" s="53">
        <f t="shared" si="61"/>
        <v>1</v>
      </c>
      <c r="T250" s="53">
        <f t="shared" si="62"/>
        <v>1</v>
      </c>
      <c r="U250" s="53">
        <f t="shared" si="63"/>
        <v>1</v>
      </c>
      <c r="V250" s="53">
        <f t="shared" si="64"/>
        <v>1</v>
      </c>
      <c r="W250" s="53">
        <f t="shared" si="65"/>
        <v>1</v>
      </c>
      <c r="X250" s="53">
        <f t="shared" si="66"/>
        <v>7</v>
      </c>
      <c r="Y250" s="28" t="b">
        <f t="shared" si="67"/>
        <v>0</v>
      </c>
      <c r="Z250" s="28" t="b">
        <f t="shared" si="68"/>
        <v>1</v>
      </c>
      <c r="AA250" s="28" t="b">
        <f t="shared" si="69"/>
        <v>0</v>
      </c>
    </row>
    <row r="251" spans="1:27" x14ac:dyDescent="0.2">
      <c r="A251" s="24">
        <f>+'Master List'!B251</f>
        <v>249</v>
      </c>
      <c r="B251" s="25" t="str">
        <f>+'Master List'!C251</f>
        <v>U.S. Post Office</v>
      </c>
      <c r="C251" s="25" t="str">
        <f>+'Master List'!D251</f>
        <v>Tenant</v>
      </c>
      <c r="D251" s="24">
        <f>+'Master List'!E251</f>
        <v>485</v>
      </c>
      <c r="E251" s="24" t="str">
        <f>+'Master List'!F251</f>
        <v>Santa Clara</v>
      </c>
      <c r="F251" s="51"/>
      <c r="G251" s="26"/>
      <c r="H251" s="26"/>
      <c r="I251" s="26"/>
      <c r="J251" s="26"/>
      <c r="K251" s="26"/>
      <c r="L251" s="26"/>
      <c r="M251" s="26"/>
      <c r="N251" s="24"/>
      <c r="O251" s="25"/>
      <c r="Q251" s="53">
        <f t="shared" si="59"/>
        <v>1</v>
      </c>
      <c r="R251" s="53">
        <f t="shared" si="60"/>
        <v>1</v>
      </c>
      <c r="S251" s="53">
        <f t="shared" si="61"/>
        <v>1</v>
      </c>
      <c r="T251" s="53">
        <f t="shared" si="62"/>
        <v>1</v>
      </c>
      <c r="U251" s="53">
        <f t="shared" si="63"/>
        <v>1</v>
      </c>
      <c r="V251" s="53">
        <f t="shared" si="64"/>
        <v>1</v>
      </c>
      <c r="W251" s="53">
        <f t="shared" si="65"/>
        <v>1</v>
      </c>
      <c r="X251" s="53">
        <f t="shared" si="66"/>
        <v>7</v>
      </c>
      <c r="Y251" s="28" t="b">
        <f t="shared" si="67"/>
        <v>0</v>
      </c>
      <c r="Z251" s="28" t="b">
        <f t="shared" si="68"/>
        <v>1</v>
      </c>
      <c r="AA251" s="28" t="b">
        <f t="shared" si="69"/>
        <v>0</v>
      </c>
    </row>
    <row r="252" spans="1:27" x14ac:dyDescent="0.2">
      <c r="A252" s="24">
        <f>+'Master List'!B252</f>
        <v>250</v>
      </c>
      <c r="B252" s="25" t="str">
        <f>+'Master List'!C252</f>
        <v>U.S. Post Office</v>
      </c>
      <c r="C252" s="25" t="str">
        <f>+'Master List'!D252</f>
        <v>Tenant</v>
      </c>
      <c r="D252" s="24">
        <f>+'Master List'!E252</f>
        <v>485</v>
      </c>
      <c r="E252" s="24" t="str">
        <f>+'Master List'!F252</f>
        <v>Santa Clara</v>
      </c>
      <c r="F252" s="51"/>
      <c r="G252" s="26"/>
      <c r="H252" s="26"/>
      <c r="I252" s="26"/>
      <c r="J252" s="26"/>
      <c r="K252" s="26"/>
      <c r="L252" s="26"/>
      <c r="M252" s="26"/>
      <c r="N252" s="24"/>
      <c r="O252" s="25"/>
      <c r="Q252" s="53">
        <f t="shared" si="59"/>
        <v>1</v>
      </c>
      <c r="R252" s="53">
        <f t="shared" si="60"/>
        <v>1</v>
      </c>
      <c r="S252" s="53">
        <f t="shared" si="61"/>
        <v>1</v>
      </c>
      <c r="T252" s="53">
        <f t="shared" si="62"/>
        <v>1</v>
      </c>
      <c r="U252" s="53">
        <f t="shared" si="63"/>
        <v>1</v>
      </c>
      <c r="V252" s="53">
        <f t="shared" si="64"/>
        <v>1</v>
      </c>
      <c r="W252" s="53">
        <f t="shared" si="65"/>
        <v>1</v>
      </c>
      <c r="X252" s="53">
        <f t="shared" si="66"/>
        <v>7</v>
      </c>
      <c r="Y252" s="28" t="b">
        <f t="shared" si="67"/>
        <v>0</v>
      </c>
      <c r="Z252" s="28" t="b">
        <f t="shared" si="68"/>
        <v>1</v>
      </c>
      <c r="AA252" s="28" t="b">
        <f t="shared" si="69"/>
        <v>0</v>
      </c>
    </row>
    <row r="253" spans="1:27" x14ac:dyDescent="0.2">
      <c r="A253" s="24">
        <f>+'Master List'!B253</f>
        <v>251</v>
      </c>
      <c r="B253" s="25" t="str">
        <f>+'Master List'!C253</f>
        <v>U.S. Post Office</v>
      </c>
      <c r="C253" s="25" t="str">
        <f>+'Master List'!D253</f>
        <v>Tenant</v>
      </c>
      <c r="D253" s="24">
        <f>+'Master List'!E253</f>
        <v>485</v>
      </c>
      <c r="E253" s="24" t="str">
        <f>+'Master List'!F253</f>
        <v>Santa Clara</v>
      </c>
      <c r="F253" s="51"/>
      <c r="G253" s="26"/>
      <c r="H253" s="26"/>
      <c r="I253" s="26"/>
      <c r="J253" s="26"/>
      <c r="K253" s="26"/>
      <c r="L253" s="26"/>
      <c r="M253" s="26"/>
      <c r="N253" s="24"/>
      <c r="O253" s="25"/>
      <c r="Q253" s="53">
        <f t="shared" si="59"/>
        <v>1</v>
      </c>
      <c r="R253" s="53">
        <f t="shared" si="60"/>
        <v>1</v>
      </c>
      <c r="S253" s="53">
        <f t="shared" si="61"/>
        <v>1</v>
      </c>
      <c r="T253" s="53">
        <f t="shared" si="62"/>
        <v>1</v>
      </c>
      <c r="U253" s="53">
        <f t="shared" si="63"/>
        <v>1</v>
      </c>
      <c r="V253" s="53">
        <f t="shared" si="64"/>
        <v>1</v>
      </c>
      <c r="W253" s="53">
        <f t="shared" si="65"/>
        <v>1</v>
      </c>
      <c r="X253" s="53">
        <f t="shared" si="66"/>
        <v>7</v>
      </c>
      <c r="Y253" s="28" t="b">
        <f t="shared" si="67"/>
        <v>0</v>
      </c>
      <c r="Z253" s="28" t="b">
        <f t="shared" si="68"/>
        <v>1</v>
      </c>
      <c r="AA253" s="28" t="b">
        <f t="shared" si="69"/>
        <v>0</v>
      </c>
    </row>
    <row r="254" spans="1:27" x14ac:dyDescent="0.2">
      <c r="A254" s="24">
        <f>+'Master List'!B254</f>
        <v>252</v>
      </c>
      <c r="B254" s="25" t="str">
        <f>+'Master List'!C254</f>
        <v>U.S. Post Office</v>
      </c>
      <c r="C254" s="25" t="str">
        <f>+'Master List'!D254</f>
        <v>Tenant</v>
      </c>
      <c r="D254" s="24">
        <f>+'Master List'!E254</f>
        <v>485</v>
      </c>
      <c r="E254" s="24" t="str">
        <f>+'Master List'!F254</f>
        <v>Santa Clara</v>
      </c>
      <c r="F254" s="51"/>
      <c r="G254" s="26"/>
      <c r="H254" s="26"/>
      <c r="I254" s="26"/>
      <c r="J254" s="26"/>
      <c r="K254" s="26"/>
      <c r="L254" s="26"/>
      <c r="M254" s="26"/>
      <c r="N254" s="24"/>
      <c r="O254" s="25"/>
      <c r="Q254" s="53">
        <f t="shared" si="59"/>
        <v>1</v>
      </c>
      <c r="R254" s="53">
        <f t="shared" si="60"/>
        <v>1</v>
      </c>
      <c r="S254" s="53">
        <f t="shared" si="61"/>
        <v>1</v>
      </c>
      <c r="T254" s="53">
        <f t="shared" si="62"/>
        <v>1</v>
      </c>
      <c r="U254" s="53">
        <f t="shared" si="63"/>
        <v>1</v>
      </c>
      <c r="V254" s="53">
        <f t="shared" si="64"/>
        <v>1</v>
      </c>
      <c r="W254" s="53">
        <f t="shared" si="65"/>
        <v>1</v>
      </c>
      <c r="X254" s="53">
        <f t="shared" si="66"/>
        <v>7</v>
      </c>
      <c r="Y254" s="28" t="b">
        <f t="shared" si="67"/>
        <v>0</v>
      </c>
      <c r="Z254" s="28" t="b">
        <f t="shared" si="68"/>
        <v>1</v>
      </c>
      <c r="AA254" s="28" t="b">
        <f t="shared" si="69"/>
        <v>0</v>
      </c>
    </row>
    <row r="255" spans="1:27" x14ac:dyDescent="0.2">
      <c r="A255" s="24">
        <f>+'Master List'!B255</f>
        <v>253</v>
      </c>
      <c r="B255" s="25" t="str">
        <f>+'Master List'!C255</f>
        <v>U.S. Post Office</v>
      </c>
      <c r="C255" s="25" t="str">
        <f>+'Master List'!D255</f>
        <v>Tenant</v>
      </c>
      <c r="D255" s="24">
        <f>+'Master List'!E255</f>
        <v>485</v>
      </c>
      <c r="E255" s="24" t="str">
        <f>+'Master List'!F255</f>
        <v>Santa Clara</v>
      </c>
      <c r="F255" s="51"/>
      <c r="G255" s="26"/>
      <c r="H255" s="26"/>
      <c r="I255" s="26"/>
      <c r="J255" s="26"/>
      <c r="K255" s="26"/>
      <c r="L255" s="26"/>
      <c r="M255" s="26"/>
      <c r="N255" s="24"/>
      <c r="O255" s="25"/>
      <c r="Q255" s="53">
        <f t="shared" si="59"/>
        <v>1</v>
      </c>
      <c r="R255" s="53">
        <f t="shared" si="60"/>
        <v>1</v>
      </c>
      <c r="S255" s="53">
        <f t="shared" si="61"/>
        <v>1</v>
      </c>
      <c r="T255" s="53">
        <f t="shared" si="62"/>
        <v>1</v>
      </c>
      <c r="U255" s="53">
        <f t="shared" si="63"/>
        <v>1</v>
      </c>
      <c r="V255" s="53">
        <f t="shared" si="64"/>
        <v>1</v>
      </c>
      <c r="W255" s="53">
        <f t="shared" si="65"/>
        <v>1</v>
      </c>
      <c r="X255" s="53">
        <f t="shared" si="66"/>
        <v>7</v>
      </c>
      <c r="Y255" s="28" t="b">
        <f t="shared" si="67"/>
        <v>0</v>
      </c>
      <c r="Z255" s="28" t="b">
        <f t="shared" si="68"/>
        <v>1</v>
      </c>
      <c r="AA255" s="28" t="b">
        <f t="shared" si="69"/>
        <v>0</v>
      </c>
    </row>
    <row r="256" spans="1:27" x14ac:dyDescent="0.2">
      <c r="A256" s="24">
        <f>+'Master List'!B256</f>
        <v>254</v>
      </c>
      <c r="B256" s="25" t="str">
        <f>+'Master List'!C256</f>
        <v>U.S. Post Office</v>
      </c>
      <c r="C256" s="25" t="str">
        <f>+'Master List'!D256</f>
        <v>Tenant</v>
      </c>
      <c r="D256" s="24">
        <f>+'Master List'!E256</f>
        <v>485</v>
      </c>
      <c r="E256" s="24" t="str">
        <f>+'Master List'!F256</f>
        <v>Santa Clara</v>
      </c>
      <c r="F256" s="51"/>
      <c r="G256" s="26"/>
      <c r="H256" s="26"/>
      <c r="I256" s="26"/>
      <c r="J256" s="26"/>
      <c r="K256" s="26"/>
      <c r="L256" s="26"/>
      <c r="M256" s="26"/>
      <c r="N256" s="24"/>
      <c r="O256" s="25"/>
      <c r="Q256" s="53">
        <f t="shared" si="59"/>
        <v>1</v>
      </c>
      <c r="R256" s="53">
        <f t="shared" si="60"/>
        <v>1</v>
      </c>
      <c r="S256" s="53">
        <f t="shared" si="61"/>
        <v>1</v>
      </c>
      <c r="T256" s="53">
        <f t="shared" si="62"/>
        <v>1</v>
      </c>
      <c r="U256" s="53">
        <f t="shared" si="63"/>
        <v>1</v>
      </c>
      <c r="V256" s="53">
        <f t="shared" si="64"/>
        <v>1</v>
      </c>
      <c r="W256" s="53">
        <f t="shared" si="65"/>
        <v>1</v>
      </c>
      <c r="X256" s="53">
        <f t="shared" si="66"/>
        <v>7</v>
      </c>
      <c r="Y256" s="28" t="b">
        <f t="shared" si="67"/>
        <v>0</v>
      </c>
      <c r="Z256" s="28" t="b">
        <f t="shared" si="68"/>
        <v>1</v>
      </c>
      <c r="AA256" s="28" t="b">
        <f t="shared" si="69"/>
        <v>0</v>
      </c>
    </row>
    <row r="257" spans="1:27" x14ac:dyDescent="0.2">
      <c r="A257" s="24">
        <f>+'Master List'!B257</f>
        <v>255</v>
      </c>
      <c r="B257" s="25" t="str">
        <f>+'Master List'!C257</f>
        <v>U.S. Post Office</v>
      </c>
      <c r="C257" s="25" t="str">
        <f>+'Master List'!D257</f>
        <v>Tenant</v>
      </c>
      <c r="D257" s="24">
        <f>+'Master List'!E257</f>
        <v>485</v>
      </c>
      <c r="E257" s="24" t="str">
        <f>+'Master List'!F257</f>
        <v>Santa Clara</v>
      </c>
      <c r="F257" s="51"/>
      <c r="G257" s="26"/>
      <c r="H257" s="26"/>
      <c r="I257" s="26"/>
      <c r="J257" s="26"/>
      <c r="K257" s="26"/>
      <c r="L257" s="26"/>
      <c r="M257" s="26"/>
      <c r="N257" s="24"/>
      <c r="O257" s="25"/>
      <c r="Q257" s="53">
        <f t="shared" si="59"/>
        <v>1</v>
      </c>
      <c r="R257" s="53">
        <f t="shared" si="60"/>
        <v>1</v>
      </c>
      <c r="S257" s="53">
        <f t="shared" si="61"/>
        <v>1</v>
      </c>
      <c r="T257" s="53">
        <f t="shared" si="62"/>
        <v>1</v>
      </c>
      <c r="U257" s="53">
        <f t="shared" si="63"/>
        <v>1</v>
      </c>
      <c r="V257" s="53">
        <f t="shared" si="64"/>
        <v>1</v>
      </c>
      <c r="W257" s="53">
        <f t="shared" si="65"/>
        <v>1</v>
      </c>
      <c r="X257" s="53">
        <f t="shared" si="66"/>
        <v>7</v>
      </c>
      <c r="Y257" s="28" t="b">
        <f t="shared" si="67"/>
        <v>0</v>
      </c>
      <c r="Z257" s="28" t="b">
        <f t="shared" si="68"/>
        <v>1</v>
      </c>
      <c r="AA257" s="28" t="b">
        <f t="shared" si="69"/>
        <v>0</v>
      </c>
    </row>
    <row r="258" spans="1:27" x14ac:dyDescent="0.2">
      <c r="A258" s="24">
        <f>+'Master List'!B258</f>
        <v>256</v>
      </c>
      <c r="B258" s="25" t="str">
        <f>+'Master List'!C258</f>
        <v>U.S. Post Office</v>
      </c>
      <c r="C258" s="25" t="str">
        <f>+'Master List'!D258</f>
        <v>Tenant</v>
      </c>
      <c r="D258" s="24">
        <f>+'Master List'!E258</f>
        <v>485</v>
      </c>
      <c r="E258" s="24" t="str">
        <f>+'Master List'!F258</f>
        <v>Santa Clara</v>
      </c>
      <c r="F258" s="51"/>
      <c r="G258" s="26"/>
      <c r="H258" s="26"/>
      <c r="I258" s="26"/>
      <c r="J258" s="26"/>
      <c r="K258" s="26"/>
      <c r="L258" s="26"/>
      <c r="M258" s="26"/>
      <c r="N258" s="24"/>
      <c r="O258" s="25"/>
      <c r="Q258" s="53">
        <f t="shared" si="59"/>
        <v>1</v>
      </c>
      <c r="R258" s="53">
        <f t="shared" si="60"/>
        <v>1</v>
      </c>
      <c r="S258" s="53">
        <f t="shared" si="61"/>
        <v>1</v>
      </c>
      <c r="T258" s="53">
        <f t="shared" si="62"/>
        <v>1</v>
      </c>
      <c r="U258" s="53">
        <f t="shared" si="63"/>
        <v>1</v>
      </c>
      <c r="V258" s="53">
        <f t="shared" si="64"/>
        <v>1</v>
      </c>
      <c r="W258" s="53">
        <f t="shared" si="65"/>
        <v>1</v>
      </c>
      <c r="X258" s="53">
        <f t="shared" si="66"/>
        <v>7</v>
      </c>
      <c r="Y258" s="28" t="b">
        <f t="shared" si="67"/>
        <v>0</v>
      </c>
      <c r="Z258" s="28" t="b">
        <f t="shared" si="68"/>
        <v>1</v>
      </c>
      <c r="AA258" s="28" t="b">
        <f t="shared" si="69"/>
        <v>0</v>
      </c>
    </row>
    <row r="259" spans="1:27" x14ac:dyDescent="0.2">
      <c r="A259" s="24">
        <f>+'Master List'!B259</f>
        <v>257</v>
      </c>
      <c r="B259" s="25" t="str">
        <f>+'Master List'!C259</f>
        <v>U.S. Post Office</v>
      </c>
      <c r="C259" s="25" t="str">
        <f>+'Master List'!D259</f>
        <v>Tenant</v>
      </c>
      <c r="D259" s="24">
        <f>+'Master List'!E259</f>
        <v>485</v>
      </c>
      <c r="E259" s="24" t="str">
        <f>+'Master List'!F259</f>
        <v>Santa Clara</v>
      </c>
      <c r="F259" s="51"/>
      <c r="G259" s="26"/>
      <c r="H259" s="26"/>
      <c r="I259" s="26"/>
      <c r="J259" s="26"/>
      <c r="K259" s="26"/>
      <c r="L259" s="26"/>
      <c r="M259" s="26"/>
      <c r="N259" s="24"/>
      <c r="O259" s="25"/>
      <c r="Q259" s="53">
        <f t="shared" si="59"/>
        <v>1</v>
      </c>
      <c r="R259" s="53">
        <f t="shared" si="60"/>
        <v>1</v>
      </c>
      <c r="S259" s="53">
        <f t="shared" si="61"/>
        <v>1</v>
      </c>
      <c r="T259" s="53">
        <f t="shared" si="62"/>
        <v>1</v>
      </c>
      <c r="U259" s="53">
        <f t="shared" si="63"/>
        <v>1</v>
      </c>
      <c r="V259" s="53">
        <f t="shared" si="64"/>
        <v>1</v>
      </c>
      <c r="W259" s="53">
        <f t="shared" si="65"/>
        <v>1</v>
      </c>
      <c r="X259" s="53">
        <f t="shared" si="66"/>
        <v>7</v>
      </c>
      <c r="Y259" s="28" t="b">
        <f t="shared" si="67"/>
        <v>0</v>
      </c>
      <c r="Z259" s="28" t="b">
        <f t="shared" si="68"/>
        <v>1</v>
      </c>
      <c r="AA259" s="28" t="b">
        <f t="shared" si="69"/>
        <v>0</v>
      </c>
    </row>
    <row r="260" spans="1:27" x14ac:dyDescent="0.2">
      <c r="A260" s="24">
        <f>+'Master List'!B260</f>
        <v>258</v>
      </c>
      <c r="B260" s="25" t="str">
        <f>+'Master List'!C260</f>
        <v>U.S. Post Office</v>
      </c>
      <c r="C260" s="25" t="str">
        <f>+'Master List'!D260</f>
        <v>Tenant</v>
      </c>
      <c r="D260" s="24">
        <f>+'Master List'!E260</f>
        <v>485</v>
      </c>
      <c r="E260" s="24" t="str">
        <f>+'Master List'!F260</f>
        <v>Santa Clara</v>
      </c>
      <c r="F260" s="51"/>
      <c r="G260" s="26"/>
      <c r="H260" s="26"/>
      <c r="I260" s="26"/>
      <c r="J260" s="26"/>
      <c r="K260" s="26"/>
      <c r="L260" s="26"/>
      <c r="M260" s="26"/>
      <c r="N260" s="24"/>
      <c r="O260" s="25"/>
      <c r="Q260" s="53">
        <f t="shared" si="59"/>
        <v>1</v>
      </c>
      <c r="R260" s="53">
        <f t="shared" si="60"/>
        <v>1</v>
      </c>
      <c r="S260" s="53">
        <f t="shared" si="61"/>
        <v>1</v>
      </c>
      <c r="T260" s="53">
        <f t="shared" si="62"/>
        <v>1</v>
      </c>
      <c r="U260" s="53">
        <f t="shared" si="63"/>
        <v>1</v>
      </c>
      <c r="V260" s="53">
        <f t="shared" si="64"/>
        <v>1</v>
      </c>
      <c r="W260" s="53">
        <f t="shared" si="65"/>
        <v>1</v>
      </c>
      <c r="X260" s="53">
        <f t="shared" si="66"/>
        <v>7</v>
      </c>
      <c r="Y260" s="28" t="b">
        <f t="shared" si="67"/>
        <v>0</v>
      </c>
      <c r="Z260" s="28" t="b">
        <f t="shared" si="68"/>
        <v>1</v>
      </c>
      <c r="AA260" s="28" t="b">
        <f t="shared" si="69"/>
        <v>0</v>
      </c>
    </row>
    <row r="261" spans="1:27" x14ac:dyDescent="0.2">
      <c r="A261" s="24">
        <f>+'Master List'!B261</f>
        <v>259</v>
      </c>
      <c r="B261" s="25" t="str">
        <f>+'Master List'!C261</f>
        <v>U.S. Post Office</v>
      </c>
      <c r="C261" s="25" t="str">
        <f>+'Master List'!D261</f>
        <v>Tenant</v>
      </c>
      <c r="D261" s="24">
        <f>+'Master List'!E261</f>
        <v>485</v>
      </c>
      <c r="E261" s="24" t="str">
        <f>+'Master List'!F261</f>
        <v>Santa Clara</v>
      </c>
      <c r="F261" s="51"/>
      <c r="G261" s="26"/>
      <c r="H261" s="26"/>
      <c r="I261" s="26"/>
      <c r="J261" s="26"/>
      <c r="K261" s="26"/>
      <c r="L261" s="26"/>
      <c r="M261" s="26"/>
      <c r="N261" s="24"/>
      <c r="O261" s="25"/>
      <c r="Q261" s="53">
        <f t="shared" si="59"/>
        <v>1</v>
      </c>
      <c r="R261" s="53">
        <f t="shared" si="60"/>
        <v>1</v>
      </c>
      <c r="S261" s="53">
        <f t="shared" si="61"/>
        <v>1</v>
      </c>
      <c r="T261" s="53">
        <f t="shared" si="62"/>
        <v>1</v>
      </c>
      <c r="U261" s="53">
        <f t="shared" si="63"/>
        <v>1</v>
      </c>
      <c r="V261" s="53">
        <f t="shared" si="64"/>
        <v>1</v>
      </c>
      <c r="W261" s="53">
        <f t="shared" si="65"/>
        <v>1</v>
      </c>
      <c r="X261" s="53">
        <f t="shared" si="66"/>
        <v>7</v>
      </c>
      <c r="Y261" s="28" t="b">
        <f t="shared" si="67"/>
        <v>0</v>
      </c>
      <c r="Z261" s="28" t="b">
        <f t="shared" si="68"/>
        <v>1</v>
      </c>
      <c r="AA261" s="28" t="b">
        <f t="shared" si="69"/>
        <v>0</v>
      </c>
    </row>
    <row r="262" spans="1:27" x14ac:dyDescent="0.2">
      <c r="A262" s="24">
        <f>+'Master List'!B262</f>
        <v>260</v>
      </c>
      <c r="B262" s="25" t="str">
        <f>+'Master List'!C262</f>
        <v>U.S. Post Office</v>
      </c>
      <c r="C262" s="25" t="str">
        <f>+'Master List'!D262</f>
        <v>Tenant</v>
      </c>
      <c r="D262" s="24">
        <f>+'Master List'!E262</f>
        <v>485</v>
      </c>
      <c r="E262" s="24" t="str">
        <f>+'Master List'!F262</f>
        <v>Santa Clara</v>
      </c>
      <c r="F262" s="51"/>
      <c r="G262" s="26"/>
      <c r="H262" s="26"/>
      <c r="I262" s="26"/>
      <c r="J262" s="26"/>
      <c r="K262" s="26"/>
      <c r="L262" s="26"/>
      <c r="M262" s="26"/>
      <c r="N262" s="24"/>
      <c r="O262" s="25"/>
      <c r="Q262" s="53">
        <f t="shared" si="59"/>
        <v>1</v>
      </c>
      <c r="R262" s="53">
        <f t="shared" si="60"/>
        <v>1</v>
      </c>
      <c r="S262" s="53">
        <f t="shared" si="61"/>
        <v>1</v>
      </c>
      <c r="T262" s="53">
        <f t="shared" si="62"/>
        <v>1</v>
      </c>
      <c r="U262" s="53">
        <f t="shared" si="63"/>
        <v>1</v>
      </c>
      <c r="V262" s="53">
        <f t="shared" si="64"/>
        <v>1</v>
      </c>
      <c r="W262" s="53">
        <f t="shared" si="65"/>
        <v>1</v>
      </c>
      <c r="X262" s="53">
        <f t="shared" si="66"/>
        <v>7</v>
      </c>
      <c r="Y262" s="28" t="b">
        <f t="shared" si="67"/>
        <v>0</v>
      </c>
      <c r="Z262" s="28" t="b">
        <f t="shared" si="68"/>
        <v>1</v>
      </c>
      <c r="AA262" s="28" t="b">
        <f t="shared" si="69"/>
        <v>0</v>
      </c>
    </row>
    <row r="263" spans="1:27" x14ac:dyDescent="0.2">
      <c r="A263" s="24">
        <f>+'Master List'!B263</f>
        <v>261</v>
      </c>
      <c r="B263" s="25" t="str">
        <f>+'Master List'!C263</f>
        <v>U.S. Post Office</v>
      </c>
      <c r="C263" s="25" t="str">
        <f>+'Master List'!D263</f>
        <v>Tenant</v>
      </c>
      <c r="D263" s="24">
        <f>+'Master List'!E263</f>
        <v>485</v>
      </c>
      <c r="E263" s="24" t="str">
        <f>+'Master List'!F263</f>
        <v>Santa Clara</v>
      </c>
      <c r="F263" s="51"/>
      <c r="G263" s="26"/>
      <c r="H263" s="26"/>
      <c r="I263" s="26"/>
      <c r="J263" s="26"/>
      <c r="K263" s="26"/>
      <c r="L263" s="26"/>
      <c r="M263" s="26"/>
      <c r="N263" s="24"/>
      <c r="O263" s="25"/>
      <c r="Q263" s="53">
        <f t="shared" si="59"/>
        <v>1</v>
      </c>
      <c r="R263" s="53">
        <f t="shared" si="60"/>
        <v>1</v>
      </c>
      <c r="S263" s="53">
        <f t="shared" si="61"/>
        <v>1</v>
      </c>
      <c r="T263" s="53">
        <f t="shared" si="62"/>
        <v>1</v>
      </c>
      <c r="U263" s="53">
        <f t="shared" si="63"/>
        <v>1</v>
      </c>
      <c r="V263" s="53">
        <f t="shared" si="64"/>
        <v>1</v>
      </c>
      <c r="W263" s="53">
        <f t="shared" si="65"/>
        <v>1</v>
      </c>
      <c r="X263" s="53">
        <f t="shared" si="66"/>
        <v>7</v>
      </c>
      <c r="Y263" s="28" t="b">
        <f t="shared" si="67"/>
        <v>0</v>
      </c>
      <c r="Z263" s="28" t="b">
        <f t="shared" si="68"/>
        <v>1</v>
      </c>
      <c r="AA263" s="28" t="b">
        <f t="shared" si="69"/>
        <v>0</v>
      </c>
    </row>
    <row r="264" spans="1:27" x14ac:dyDescent="0.2">
      <c r="A264" s="24">
        <f>+'Master List'!B264</f>
        <v>262</v>
      </c>
      <c r="B264" s="25" t="str">
        <f>+'Master List'!C264</f>
        <v>U.S. Post Office</v>
      </c>
      <c r="C264" s="25" t="str">
        <f>+'Master List'!D264</f>
        <v>Tenant</v>
      </c>
      <c r="D264" s="24">
        <f>+'Master List'!E264</f>
        <v>485</v>
      </c>
      <c r="E264" s="24" t="str">
        <f>+'Master List'!F264</f>
        <v>Santa Clara</v>
      </c>
      <c r="F264" s="51"/>
      <c r="G264" s="26"/>
      <c r="H264" s="26"/>
      <c r="I264" s="26"/>
      <c r="J264" s="26"/>
      <c r="K264" s="26"/>
      <c r="L264" s="26"/>
      <c r="M264" s="26"/>
      <c r="N264" s="24"/>
      <c r="O264" s="25"/>
      <c r="Q264" s="53">
        <f t="shared" si="59"/>
        <v>1</v>
      </c>
      <c r="R264" s="53">
        <f t="shared" si="60"/>
        <v>1</v>
      </c>
      <c r="S264" s="53">
        <f t="shared" si="61"/>
        <v>1</v>
      </c>
      <c r="T264" s="53">
        <f t="shared" si="62"/>
        <v>1</v>
      </c>
      <c r="U264" s="53">
        <f t="shared" si="63"/>
        <v>1</v>
      </c>
      <c r="V264" s="53">
        <f t="shared" si="64"/>
        <v>1</v>
      </c>
      <c r="W264" s="53">
        <f t="shared" si="65"/>
        <v>1</v>
      </c>
      <c r="X264" s="53">
        <f t="shared" si="66"/>
        <v>7</v>
      </c>
      <c r="Y264" s="28" t="b">
        <f t="shared" si="67"/>
        <v>0</v>
      </c>
      <c r="Z264" s="28" t="b">
        <f t="shared" si="68"/>
        <v>1</v>
      </c>
      <c r="AA264" s="28" t="b">
        <f t="shared" si="69"/>
        <v>0</v>
      </c>
    </row>
    <row r="265" spans="1:27" x14ac:dyDescent="0.2">
      <c r="A265" s="24">
        <f>+'Master List'!B265</f>
        <v>263</v>
      </c>
      <c r="B265" s="25" t="str">
        <f>+'Master List'!C265</f>
        <v>U.S. Post Office</v>
      </c>
      <c r="C265" s="25" t="str">
        <f>+'Master List'!D265</f>
        <v>Tenant</v>
      </c>
      <c r="D265" s="24">
        <f>+'Master List'!E265</f>
        <v>485</v>
      </c>
      <c r="E265" s="24" t="str">
        <f>+'Master List'!F265</f>
        <v>Santa Clara</v>
      </c>
      <c r="F265" s="51"/>
      <c r="G265" s="26"/>
      <c r="H265" s="26"/>
      <c r="I265" s="26"/>
      <c r="J265" s="26"/>
      <c r="K265" s="26"/>
      <c r="L265" s="26"/>
      <c r="M265" s="26"/>
      <c r="N265" s="24"/>
      <c r="O265" s="25"/>
      <c r="Q265" s="53">
        <f t="shared" si="59"/>
        <v>1</v>
      </c>
      <c r="R265" s="53">
        <f t="shared" si="60"/>
        <v>1</v>
      </c>
      <c r="S265" s="53">
        <f t="shared" si="61"/>
        <v>1</v>
      </c>
      <c r="T265" s="53">
        <f t="shared" si="62"/>
        <v>1</v>
      </c>
      <c r="U265" s="53">
        <f t="shared" si="63"/>
        <v>1</v>
      </c>
      <c r="V265" s="53">
        <f t="shared" si="64"/>
        <v>1</v>
      </c>
      <c r="W265" s="53">
        <f t="shared" si="65"/>
        <v>1</v>
      </c>
      <c r="X265" s="53">
        <f t="shared" si="66"/>
        <v>7</v>
      </c>
      <c r="Y265" s="28" t="b">
        <f t="shared" si="67"/>
        <v>0</v>
      </c>
      <c r="Z265" s="28" t="b">
        <f t="shared" si="68"/>
        <v>1</v>
      </c>
      <c r="AA265" s="28" t="b">
        <f t="shared" si="69"/>
        <v>0</v>
      </c>
    </row>
    <row r="266" spans="1:27" x14ac:dyDescent="0.2">
      <c r="A266" s="24">
        <f>+'Master List'!B266</f>
        <v>264</v>
      </c>
      <c r="B266" s="25" t="str">
        <f>+'Master List'!C266</f>
        <v>U.S. Post Office</v>
      </c>
      <c r="C266" s="25" t="str">
        <f>+'Master List'!D266</f>
        <v>Tenant</v>
      </c>
      <c r="D266" s="24">
        <f>+'Master List'!E266</f>
        <v>485</v>
      </c>
      <c r="E266" s="24" t="str">
        <f>+'Master List'!F266</f>
        <v>Santa Clara</v>
      </c>
      <c r="F266" s="51"/>
      <c r="G266" s="26"/>
      <c r="H266" s="26"/>
      <c r="I266" s="26"/>
      <c r="J266" s="26"/>
      <c r="K266" s="26"/>
      <c r="L266" s="26"/>
      <c r="M266" s="26"/>
      <c r="N266" s="24"/>
      <c r="O266" s="25"/>
      <c r="Q266" s="53">
        <f t="shared" si="59"/>
        <v>1</v>
      </c>
      <c r="R266" s="53">
        <f t="shared" si="60"/>
        <v>1</v>
      </c>
      <c r="S266" s="53">
        <f t="shared" si="61"/>
        <v>1</v>
      </c>
      <c r="T266" s="53">
        <f t="shared" si="62"/>
        <v>1</v>
      </c>
      <c r="U266" s="53">
        <f t="shared" si="63"/>
        <v>1</v>
      </c>
      <c r="V266" s="53">
        <f t="shared" si="64"/>
        <v>1</v>
      </c>
      <c r="W266" s="53">
        <f t="shared" si="65"/>
        <v>1</v>
      </c>
      <c r="X266" s="53">
        <f t="shared" si="66"/>
        <v>7</v>
      </c>
      <c r="Y266" s="28" t="b">
        <f t="shared" si="67"/>
        <v>0</v>
      </c>
      <c r="Z266" s="28" t="b">
        <f t="shared" si="68"/>
        <v>1</v>
      </c>
      <c r="AA266" s="28" t="b">
        <f t="shared" si="69"/>
        <v>0</v>
      </c>
    </row>
    <row r="267" spans="1:27" x14ac:dyDescent="0.2">
      <c r="A267" s="24">
        <f>+'Master List'!B267</f>
        <v>265</v>
      </c>
      <c r="B267" s="25" t="str">
        <f>+'Master List'!C267</f>
        <v>U.S. Post Office</v>
      </c>
      <c r="C267" s="25" t="str">
        <f>+'Master List'!D267</f>
        <v>Tenant</v>
      </c>
      <c r="D267" s="24">
        <f>+'Master List'!E267</f>
        <v>485</v>
      </c>
      <c r="E267" s="24" t="str">
        <f>+'Master List'!F267</f>
        <v>Santa Clara</v>
      </c>
      <c r="F267" s="51"/>
      <c r="G267" s="26"/>
      <c r="H267" s="26"/>
      <c r="I267" s="26"/>
      <c r="J267" s="26"/>
      <c r="K267" s="26"/>
      <c r="L267" s="26"/>
      <c r="M267" s="26"/>
      <c r="N267" s="24"/>
      <c r="O267" s="25"/>
      <c r="Q267" s="53">
        <f t="shared" ref="Q267:Q330" si="70">IF(F267="Green-Minor",0,1)</f>
        <v>1</v>
      </c>
      <c r="R267" s="53">
        <f t="shared" ref="R267:R330" si="71">IF(G267="",1,0)</f>
        <v>1</v>
      </c>
      <c r="S267" s="53">
        <f t="shared" ref="S267:S330" si="72">IF(H267="All Working",0,1)</f>
        <v>1</v>
      </c>
      <c r="T267" s="53">
        <f t="shared" ref="T267:T330" si="73">IF(I267="All Working",0,1)</f>
        <v>1</v>
      </c>
      <c r="U267" s="53">
        <f t="shared" ref="U267:U330" si="74">IF(J267="All Working",0,1)</f>
        <v>1</v>
      </c>
      <c r="V267" s="53">
        <f t="shared" ref="V267:V330" si="75">IF(K267="All Working",0,1)</f>
        <v>1</v>
      </c>
      <c r="W267" s="53">
        <f t="shared" ref="W267:W330" si="76">IF(L267="All Working",0,1)</f>
        <v>1</v>
      </c>
      <c r="X267" s="53">
        <f t="shared" ref="X267:X330" si="77">SUM(Q267:W267)</f>
        <v>7</v>
      </c>
      <c r="Y267" s="28" t="b">
        <f t="shared" ref="Y267:Y330" si="78">AND(X267=0,M267="Yes")</f>
        <v>0</v>
      </c>
      <c r="Z267" s="28" t="b">
        <f t="shared" ref="Z267:Z330" si="79">AND(X267&gt;0,M267&lt;&gt;+"Yes")</f>
        <v>1</v>
      </c>
      <c r="AA267" s="28" t="b">
        <f t="shared" ref="AA267:AA330" si="80">AND(B267="",E267="")</f>
        <v>0</v>
      </c>
    </row>
    <row r="268" spans="1:27" x14ac:dyDescent="0.2">
      <c r="A268" s="24">
        <f>+'Master List'!B268</f>
        <v>266</v>
      </c>
      <c r="B268" s="25" t="str">
        <f>+'Master List'!C268</f>
        <v>U.S. Post Office</v>
      </c>
      <c r="C268" s="25" t="str">
        <f>+'Master List'!D268</f>
        <v>Tenant</v>
      </c>
      <c r="D268" s="24">
        <f>+'Master List'!E268</f>
        <v>485</v>
      </c>
      <c r="E268" s="24" t="str">
        <f>+'Master List'!F268</f>
        <v>Santa Clara</v>
      </c>
      <c r="F268" s="51"/>
      <c r="G268" s="26"/>
      <c r="H268" s="26"/>
      <c r="I268" s="26"/>
      <c r="J268" s="26"/>
      <c r="K268" s="26"/>
      <c r="L268" s="26"/>
      <c r="M268" s="26"/>
      <c r="N268" s="24"/>
      <c r="O268" s="25"/>
      <c r="Q268" s="53">
        <f t="shared" si="70"/>
        <v>1</v>
      </c>
      <c r="R268" s="53">
        <f t="shared" si="71"/>
        <v>1</v>
      </c>
      <c r="S268" s="53">
        <f t="shared" si="72"/>
        <v>1</v>
      </c>
      <c r="T268" s="53">
        <f t="shared" si="73"/>
        <v>1</v>
      </c>
      <c r="U268" s="53">
        <f t="shared" si="74"/>
        <v>1</v>
      </c>
      <c r="V268" s="53">
        <f t="shared" si="75"/>
        <v>1</v>
      </c>
      <c r="W268" s="53">
        <f t="shared" si="76"/>
        <v>1</v>
      </c>
      <c r="X268" s="53">
        <f t="shared" si="77"/>
        <v>7</v>
      </c>
      <c r="Y268" s="28" t="b">
        <f t="shared" si="78"/>
        <v>0</v>
      </c>
      <c r="Z268" s="28" t="b">
        <f t="shared" si="79"/>
        <v>1</v>
      </c>
      <c r="AA268" s="28" t="b">
        <f t="shared" si="80"/>
        <v>0</v>
      </c>
    </row>
    <row r="269" spans="1:27" x14ac:dyDescent="0.2">
      <c r="A269" s="24">
        <f>+'Master List'!B269</f>
        <v>267</v>
      </c>
      <c r="B269" s="25" t="str">
        <f>+'Master List'!C269</f>
        <v>U.S. Post Office</v>
      </c>
      <c r="C269" s="25" t="str">
        <f>+'Master List'!D269</f>
        <v>Tenant</v>
      </c>
      <c r="D269" s="24">
        <f>+'Master List'!E269</f>
        <v>485</v>
      </c>
      <c r="E269" s="24" t="str">
        <f>+'Master List'!F269</f>
        <v>Santa Clara</v>
      </c>
      <c r="F269" s="51"/>
      <c r="G269" s="26"/>
      <c r="H269" s="26"/>
      <c r="I269" s="26"/>
      <c r="J269" s="26"/>
      <c r="K269" s="26"/>
      <c r="L269" s="26"/>
      <c r="M269" s="26"/>
      <c r="N269" s="24"/>
      <c r="O269" s="25"/>
      <c r="Q269" s="53">
        <f t="shared" si="70"/>
        <v>1</v>
      </c>
      <c r="R269" s="53">
        <f t="shared" si="71"/>
        <v>1</v>
      </c>
      <c r="S269" s="53">
        <f t="shared" si="72"/>
        <v>1</v>
      </c>
      <c r="T269" s="53">
        <f t="shared" si="73"/>
        <v>1</v>
      </c>
      <c r="U269" s="53">
        <f t="shared" si="74"/>
        <v>1</v>
      </c>
      <c r="V269" s="53">
        <f t="shared" si="75"/>
        <v>1</v>
      </c>
      <c r="W269" s="53">
        <f t="shared" si="76"/>
        <v>1</v>
      </c>
      <c r="X269" s="53">
        <f t="shared" si="77"/>
        <v>7</v>
      </c>
      <c r="Y269" s="28" t="b">
        <f t="shared" si="78"/>
        <v>0</v>
      </c>
      <c r="Z269" s="28" t="b">
        <f t="shared" si="79"/>
        <v>1</v>
      </c>
      <c r="AA269" s="28" t="b">
        <f t="shared" si="80"/>
        <v>0</v>
      </c>
    </row>
    <row r="270" spans="1:27" x14ac:dyDescent="0.2">
      <c r="A270" s="24">
        <f>+'Master List'!B270</f>
        <v>268</v>
      </c>
      <c r="B270" s="25" t="str">
        <f>+'Master List'!C270</f>
        <v>U.S. Post Office</v>
      </c>
      <c r="C270" s="25" t="str">
        <f>+'Master List'!D270</f>
        <v>Tenant</v>
      </c>
      <c r="D270" s="24">
        <f>+'Master List'!E270</f>
        <v>485</v>
      </c>
      <c r="E270" s="24" t="str">
        <f>+'Master List'!F270</f>
        <v>Santa Clara</v>
      </c>
      <c r="F270" s="51"/>
      <c r="G270" s="26"/>
      <c r="H270" s="26"/>
      <c r="I270" s="26"/>
      <c r="J270" s="26"/>
      <c r="K270" s="26"/>
      <c r="L270" s="26"/>
      <c r="M270" s="26"/>
      <c r="N270" s="24"/>
      <c r="O270" s="25"/>
      <c r="Q270" s="53">
        <f t="shared" si="70"/>
        <v>1</v>
      </c>
      <c r="R270" s="53">
        <f t="shared" si="71"/>
        <v>1</v>
      </c>
      <c r="S270" s="53">
        <f t="shared" si="72"/>
        <v>1</v>
      </c>
      <c r="T270" s="53">
        <f t="shared" si="73"/>
        <v>1</v>
      </c>
      <c r="U270" s="53">
        <f t="shared" si="74"/>
        <v>1</v>
      </c>
      <c r="V270" s="53">
        <f t="shared" si="75"/>
        <v>1</v>
      </c>
      <c r="W270" s="53">
        <f t="shared" si="76"/>
        <v>1</v>
      </c>
      <c r="X270" s="53">
        <f t="shared" si="77"/>
        <v>7</v>
      </c>
      <c r="Y270" s="28" t="b">
        <f t="shared" si="78"/>
        <v>0</v>
      </c>
      <c r="Z270" s="28" t="b">
        <f t="shared" si="79"/>
        <v>1</v>
      </c>
      <c r="AA270" s="28" t="b">
        <f t="shared" si="80"/>
        <v>0</v>
      </c>
    </row>
    <row r="271" spans="1:27" x14ac:dyDescent="0.2">
      <c r="A271" s="24">
        <f>+'Master List'!B271</f>
        <v>269</v>
      </c>
      <c r="B271" s="25" t="str">
        <f>+'Master List'!C271</f>
        <v>U.S. Post Office</v>
      </c>
      <c r="C271" s="25" t="str">
        <f>+'Master List'!D271</f>
        <v>Tenant</v>
      </c>
      <c r="D271" s="24">
        <f>+'Master List'!E271</f>
        <v>485</v>
      </c>
      <c r="E271" s="24" t="str">
        <f>+'Master List'!F271</f>
        <v>Santa Clara</v>
      </c>
      <c r="F271" s="51"/>
      <c r="G271" s="26"/>
      <c r="H271" s="26"/>
      <c r="I271" s="26"/>
      <c r="J271" s="26"/>
      <c r="K271" s="26"/>
      <c r="L271" s="26"/>
      <c r="M271" s="26"/>
      <c r="N271" s="24"/>
      <c r="O271" s="25"/>
      <c r="Q271" s="53">
        <f t="shared" si="70"/>
        <v>1</v>
      </c>
      <c r="R271" s="53">
        <f t="shared" si="71"/>
        <v>1</v>
      </c>
      <c r="S271" s="53">
        <f t="shared" si="72"/>
        <v>1</v>
      </c>
      <c r="T271" s="53">
        <f t="shared" si="73"/>
        <v>1</v>
      </c>
      <c r="U271" s="53">
        <f t="shared" si="74"/>
        <v>1</v>
      </c>
      <c r="V271" s="53">
        <f t="shared" si="75"/>
        <v>1</v>
      </c>
      <c r="W271" s="53">
        <f t="shared" si="76"/>
        <v>1</v>
      </c>
      <c r="X271" s="53">
        <f t="shared" si="77"/>
        <v>7</v>
      </c>
      <c r="Y271" s="28" t="b">
        <f t="shared" si="78"/>
        <v>0</v>
      </c>
      <c r="Z271" s="28" t="b">
        <f t="shared" si="79"/>
        <v>1</v>
      </c>
      <c r="AA271" s="28" t="b">
        <f t="shared" si="80"/>
        <v>0</v>
      </c>
    </row>
    <row r="272" spans="1:27" x14ac:dyDescent="0.2">
      <c r="A272" s="24">
        <f>+'Master List'!B272</f>
        <v>270</v>
      </c>
      <c r="B272" s="25" t="str">
        <f>+'Master List'!C272</f>
        <v>U.S. Post Office</v>
      </c>
      <c r="C272" s="25" t="str">
        <f>+'Master List'!D272</f>
        <v>Tenant</v>
      </c>
      <c r="D272" s="24">
        <f>+'Master List'!E272</f>
        <v>485</v>
      </c>
      <c r="E272" s="24" t="str">
        <f>+'Master List'!F272</f>
        <v>Santa Clara</v>
      </c>
      <c r="F272" s="51"/>
      <c r="G272" s="26"/>
      <c r="H272" s="26"/>
      <c r="I272" s="26"/>
      <c r="J272" s="26"/>
      <c r="K272" s="26"/>
      <c r="L272" s="26"/>
      <c r="M272" s="26"/>
      <c r="N272" s="24"/>
      <c r="O272" s="25"/>
      <c r="Q272" s="53">
        <f t="shared" si="70"/>
        <v>1</v>
      </c>
      <c r="R272" s="53">
        <f t="shared" si="71"/>
        <v>1</v>
      </c>
      <c r="S272" s="53">
        <f t="shared" si="72"/>
        <v>1</v>
      </c>
      <c r="T272" s="53">
        <f t="shared" si="73"/>
        <v>1</v>
      </c>
      <c r="U272" s="53">
        <f t="shared" si="74"/>
        <v>1</v>
      </c>
      <c r="V272" s="53">
        <f t="shared" si="75"/>
        <v>1</v>
      </c>
      <c r="W272" s="53">
        <f t="shared" si="76"/>
        <v>1</v>
      </c>
      <c r="X272" s="53">
        <f t="shared" si="77"/>
        <v>7</v>
      </c>
      <c r="Y272" s="28" t="b">
        <f t="shared" si="78"/>
        <v>0</v>
      </c>
      <c r="Z272" s="28" t="b">
        <f t="shared" si="79"/>
        <v>1</v>
      </c>
      <c r="AA272" s="28" t="b">
        <f t="shared" si="80"/>
        <v>0</v>
      </c>
    </row>
    <row r="273" spans="1:27" x14ac:dyDescent="0.2">
      <c r="A273" s="24">
        <f>+'Master List'!B273</f>
        <v>271</v>
      </c>
      <c r="B273" s="25" t="str">
        <f>+'Master List'!C273</f>
        <v>U.S. Post Office</v>
      </c>
      <c r="C273" s="25" t="str">
        <f>+'Master List'!D273</f>
        <v>Tenant</v>
      </c>
      <c r="D273" s="24">
        <f>+'Master List'!E273</f>
        <v>485</v>
      </c>
      <c r="E273" s="24" t="str">
        <f>+'Master List'!F273</f>
        <v>Santa Clara</v>
      </c>
      <c r="F273" s="51"/>
      <c r="G273" s="26"/>
      <c r="H273" s="26"/>
      <c r="I273" s="26"/>
      <c r="J273" s="26"/>
      <c r="K273" s="26"/>
      <c r="L273" s="26"/>
      <c r="M273" s="26"/>
      <c r="N273" s="24"/>
      <c r="O273" s="25"/>
      <c r="Q273" s="53">
        <f t="shared" si="70"/>
        <v>1</v>
      </c>
      <c r="R273" s="53">
        <f t="shared" si="71"/>
        <v>1</v>
      </c>
      <c r="S273" s="53">
        <f t="shared" si="72"/>
        <v>1</v>
      </c>
      <c r="T273" s="53">
        <f t="shared" si="73"/>
        <v>1</v>
      </c>
      <c r="U273" s="53">
        <f t="shared" si="74"/>
        <v>1</v>
      </c>
      <c r="V273" s="53">
        <f t="shared" si="75"/>
        <v>1</v>
      </c>
      <c r="W273" s="53">
        <f t="shared" si="76"/>
        <v>1</v>
      </c>
      <c r="X273" s="53">
        <f t="shared" si="77"/>
        <v>7</v>
      </c>
      <c r="Y273" s="28" t="b">
        <f t="shared" si="78"/>
        <v>0</v>
      </c>
      <c r="Z273" s="28" t="b">
        <f t="shared" si="79"/>
        <v>1</v>
      </c>
      <c r="AA273" s="28" t="b">
        <f t="shared" si="80"/>
        <v>0</v>
      </c>
    </row>
    <row r="274" spans="1:27" x14ac:dyDescent="0.2">
      <c r="A274" s="24">
        <f>+'Master List'!B274</f>
        <v>272</v>
      </c>
      <c r="B274" s="25" t="str">
        <f>+'Master List'!C274</f>
        <v>U.S. Post Office</v>
      </c>
      <c r="C274" s="25" t="str">
        <f>+'Master List'!D274</f>
        <v>Tenant</v>
      </c>
      <c r="D274" s="24">
        <f>+'Master List'!E274</f>
        <v>485</v>
      </c>
      <c r="E274" s="24" t="str">
        <f>+'Master List'!F274</f>
        <v>Santa Clara</v>
      </c>
      <c r="F274" s="51"/>
      <c r="G274" s="26"/>
      <c r="H274" s="26"/>
      <c r="I274" s="26"/>
      <c r="J274" s="26"/>
      <c r="K274" s="26"/>
      <c r="L274" s="26"/>
      <c r="M274" s="26"/>
      <c r="N274" s="24"/>
      <c r="O274" s="25"/>
      <c r="Q274" s="53">
        <f t="shared" si="70"/>
        <v>1</v>
      </c>
      <c r="R274" s="53">
        <f t="shared" si="71"/>
        <v>1</v>
      </c>
      <c r="S274" s="53">
        <f t="shared" si="72"/>
        <v>1</v>
      </c>
      <c r="T274" s="53">
        <f t="shared" si="73"/>
        <v>1</v>
      </c>
      <c r="U274" s="53">
        <f t="shared" si="74"/>
        <v>1</v>
      </c>
      <c r="V274" s="53">
        <f t="shared" si="75"/>
        <v>1</v>
      </c>
      <c r="W274" s="53">
        <f t="shared" si="76"/>
        <v>1</v>
      </c>
      <c r="X274" s="53">
        <f t="shared" si="77"/>
        <v>7</v>
      </c>
      <c r="Y274" s="28" t="b">
        <f t="shared" si="78"/>
        <v>0</v>
      </c>
      <c r="Z274" s="28" t="b">
        <f t="shared" si="79"/>
        <v>1</v>
      </c>
      <c r="AA274" s="28" t="b">
        <f t="shared" si="80"/>
        <v>0</v>
      </c>
    </row>
    <row r="275" spans="1:27" x14ac:dyDescent="0.2">
      <c r="A275" s="24">
        <f>+'Master List'!B275</f>
        <v>273</v>
      </c>
      <c r="B275" s="25" t="str">
        <f>+'Master List'!C275</f>
        <v>U.S. Post Office</v>
      </c>
      <c r="C275" s="25" t="str">
        <f>+'Master List'!D275</f>
        <v>Tenant</v>
      </c>
      <c r="D275" s="24">
        <f>+'Master List'!E275</f>
        <v>485</v>
      </c>
      <c r="E275" s="24" t="str">
        <f>+'Master List'!F275</f>
        <v>Santa Clara</v>
      </c>
      <c r="F275" s="51"/>
      <c r="G275" s="26"/>
      <c r="H275" s="26"/>
      <c r="I275" s="26"/>
      <c r="J275" s="26"/>
      <c r="K275" s="26"/>
      <c r="L275" s="26"/>
      <c r="M275" s="26"/>
      <c r="N275" s="24"/>
      <c r="O275" s="25"/>
      <c r="Q275" s="53">
        <f t="shared" si="70"/>
        <v>1</v>
      </c>
      <c r="R275" s="53">
        <f t="shared" si="71"/>
        <v>1</v>
      </c>
      <c r="S275" s="53">
        <f t="shared" si="72"/>
        <v>1</v>
      </c>
      <c r="T275" s="53">
        <f t="shared" si="73"/>
        <v>1</v>
      </c>
      <c r="U275" s="53">
        <f t="shared" si="74"/>
        <v>1</v>
      </c>
      <c r="V275" s="53">
        <f t="shared" si="75"/>
        <v>1</v>
      </c>
      <c r="W275" s="53">
        <f t="shared" si="76"/>
        <v>1</v>
      </c>
      <c r="X275" s="53">
        <f t="shared" si="77"/>
        <v>7</v>
      </c>
      <c r="Y275" s="28" t="b">
        <f t="shared" si="78"/>
        <v>0</v>
      </c>
      <c r="Z275" s="28" t="b">
        <f t="shared" si="79"/>
        <v>1</v>
      </c>
      <c r="AA275" s="28" t="b">
        <f t="shared" si="80"/>
        <v>0</v>
      </c>
    </row>
    <row r="276" spans="1:27" x14ac:dyDescent="0.2">
      <c r="A276" s="24">
        <f>+'Master List'!B276</f>
        <v>274</v>
      </c>
      <c r="B276" s="25" t="str">
        <f>+'Master List'!C276</f>
        <v>U.S. Post Office</v>
      </c>
      <c r="C276" s="25" t="str">
        <f>+'Master List'!D276</f>
        <v>Tenant</v>
      </c>
      <c r="D276" s="24">
        <f>+'Master List'!E276</f>
        <v>485</v>
      </c>
      <c r="E276" s="24" t="str">
        <f>+'Master List'!F276</f>
        <v>Santa Clara</v>
      </c>
      <c r="F276" s="51"/>
      <c r="G276" s="26"/>
      <c r="H276" s="26"/>
      <c r="I276" s="26"/>
      <c r="J276" s="26"/>
      <c r="K276" s="26"/>
      <c r="L276" s="26"/>
      <c r="M276" s="26"/>
      <c r="N276" s="24"/>
      <c r="O276" s="25"/>
      <c r="Q276" s="53">
        <f t="shared" si="70"/>
        <v>1</v>
      </c>
      <c r="R276" s="53">
        <f t="shared" si="71"/>
        <v>1</v>
      </c>
      <c r="S276" s="53">
        <f t="shared" si="72"/>
        <v>1</v>
      </c>
      <c r="T276" s="53">
        <f t="shared" si="73"/>
        <v>1</v>
      </c>
      <c r="U276" s="53">
        <f t="shared" si="74"/>
        <v>1</v>
      </c>
      <c r="V276" s="53">
        <f t="shared" si="75"/>
        <v>1</v>
      </c>
      <c r="W276" s="53">
        <f t="shared" si="76"/>
        <v>1</v>
      </c>
      <c r="X276" s="53">
        <f t="shared" si="77"/>
        <v>7</v>
      </c>
      <c r="Y276" s="28" t="b">
        <f t="shared" si="78"/>
        <v>0</v>
      </c>
      <c r="Z276" s="28" t="b">
        <f t="shared" si="79"/>
        <v>1</v>
      </c>
      <c r="AA276" s="28" t="b">
        <f t="shared" si="80"/>
        <v>0</v>
      </c>
    </row>
    <row r="277" spans="1:27" x14ac:dyDescent="0.2">
      <c r="A277" s="24">
        <f>+'Master List'!B277</f>
        <v>275</v>
      </c>
      <c r="B277" s="25" t="str">
        <f>+'Master List'!C277</f>
        <v>U.S. Post Office</v>
      </c>
      <c r="C277" s="25" t="str">
        <f>+'Master List'!D277</f>
        <v>Tenant</v>
      </c>
      <c r="D277" s="24">
        <f>+'Master List'!E277</f>
        <v>485</v>
      </c>
      <c r="E277" s="24" t="str">
        <f>+'Master List'!F277</f>
        <v>Santa Clara</v>
      </c>
      <c r="F277" s="51"/>
      <c r="G277" s="26"/>
      <c r="H277" s="26"/>
      <c r="I277" s="26"/>
      <c r="J277" s="26"/>
      <c r="K277" s="26"/>
      <c r="L277" s="26"/>
      <c r="M277" s="26"/>
      <c r="N277" s="24"/>
      <c r="O277" s="25"/>
      <c r="Q277" s="53">
        <f t="shared" si="70"/>
        <v>1</v>
      </c>
      <c r="R277" s="53">
        <f t="shared" si="71"/>
        <v>1</v>
      </c>
      <c r="S277" s="53">
        <f t="shared" si="72"/>
        <v>1</v>
      </c>
      <c r="T277" s="53">
        <f t="shared" si="73"/>
        <v>1</v>
      </c>
      <c r="U277" s="53">
        <f t="shared" si="74"/>
        <v>1</v>
      </c>
      <c r="V277" s="53">
        <f t="shared" si="75"/>
        <v>1</v>
      </c>
      <c r="W277" s="53">
        <f t="shared" si="76"/>
        <v>1</v>
      </c>
      <c r="X277" s="53">
        <f t="shared" si="77"/>
        <v>7</v>
      </c>
      <c r="Y277" s="28" t="b">
        <f t="shared" si="78"/>
        <v>0</v>
      </c>
      <c r="Z277" s="28" t="b">
        <f t="shared" si="79"/>
        <v>1</v>
      </c>
      <c r="AA277" s="28" t="b">
        <f t="shared" si="80"/>
        <v>0</v>
      </c>
    </row>
    <row r="278" spans="1:27" x14ac:dyDescent="0.2">
      <c r="A278" s="24">
        <f>+'Master List'!B278</f>
        <v>276</v>
      </c>
      <c r="B278" s="25" t="str">
        <f>+'Master List'!C278</f>
        <v>U.S. Post Office</v>
      </c>
      <c r="C278" s="25" t="str">
        <f>+'Master List'!D278</f>
        <v>Tenant</v>
      </c>
      <c r="D278" s="24">
        <f>+'Master List'!E278</f>
        <v>485</v>
      </c>
      <c r="E278" s="24" t="str">
        <f>+'Master List'!F278</f>
        <v>Santa Clara</v>
      </c>
      <c r="F278" s="51"/>
      <c r="G278" s="26"/>
      <c r="H278" s="26"/>
      <c r="I278" s="26"/>
      <c r="J278" s="26"/>
      <c r="K278" s="26"/>
      <c r="L278" s="26"/>
      <c r="M278" s="26"/>
      <c r="N278" s="24"/>
      <c r="O278" s="25"/>
      <c r="Q278" s="53">
        <f t="shared" si="70"/>
        <v>1</v>
      </c>
      <c r="R278" s="53">
        <f t="shared" si="71"/>
        <v>1</v>
      </c>
      <c r="S278" s="53">
        <f t="shared" si="72"/>
        <v>1</v>
      </c>
      <c r="T278" s="53">
        <f t="shared" si="73"/>
        <v>1</v>
      </c>
      <c r="U278" s="53">
        <f t="shared" si="74"/>
        <v>1</v>
      </c>
      <c r="V278" s="53">
        <f t="shared" si="75"/>
        <v>1</v>
      </c>
      <c r="W278" s="53">
        <f t="shared" si="76"/>
        <v>1</v>
      </c>
      <c r="X278" s="53">
        <f t="shared" si="77"/>
        <v>7</v>
      </c>
      <c r="Y278" s="28" t="b">
        <f t="shared" si="78"/>
        <v>0</v>
      </c>
      <c r="Z278" s="28" t="b">
        <f t="shared" si="79"/>
        <v>1</v>
      </c>
      <c r="AA278" s="28" t="b">
        <f t="shared" si="80"/>
        <v>0</v>
      </c>
    </row>
    <row r="279" spans="1:27" x14ac:dyDescent="0.2">
      <c r="A279" s="24">
        <f>+'Master List'!B279</f>
        <v>277</v>
      </c>
      <c r="B279" s="25" t="str">
        <f>+'Master List'!C279</f>
        <v>U.S. Post Office</v>
      </c>
      <c r="C279" s="25" t="str">
        <f>+'Master List'!D279</f>
        <v>Tenant</v>
      </c>
      <c r="D279" s="24">
        <f>+'Master List'!E279</f>
        <v>485</v>
      </c>
      <c r="E279" s="24" t="str">
        <f>+'Master List'!F279</f>
        <v>Santa Clara</v>
      </c>
      <c r="F279" s="51"/>
      <c r="G279" s="26"/>
      <c r="H279" s="26"/>
      <c r="I279" s="26"/>
      <c r="J279" s="26"/>
      <c r="K279" s="26"/>
      <c r="L279" s="26"/>
      <c r="M279" s="26"/>
      <c r="N279" s="24"/>
      <c r="O279" s="25"/>
      <c r="Q279" s="53">
        <f t="shared" si="70"/>
        <v>1</v>
      </c>
      <c r="R279" s="53">
        <f t="shared" si="71"/>
        <v>1</v>
      </c>
      <c r="S279" s="53">
        <f t="shared" si="72"/>
        <v>1</v>
      </c>
      <c r="T279" s="53">
        <f t="shared" si="73"/>
        <v>1</v>
      </c>
      <c r="U279" s="53">
        <f t="shared" si="74"/>
        <v>1</v>
      </c>
      <c r="V279" s="53">
        <f t="shared" si="75"/>
        <v>1</v>
      </c>
      <c r="W279" s="53">
        <f t="shared" si="76"/>
        <v>1</v>
      </c>
      <c r="X279" s="53">
        <f t="shared" si="77"/>
        <v>7</v>
      </c>
      <c r="Y279" s="28" t="b">
        <f t="shared" si="78"/>
        <v>0</v>
      </c>
      <c r="Z279" s="28" t="b">
        <f t="shared" si="79"/>
        <v>1</v>
      </c>
      <c r="AA279" s="28" t="b">
        <f t="shared" si="80"/>
        <v>0</v>
      </c>
    </row>
    <row r="280" spans="1:27" x14ac:dyDescent="0.2">
      <c r="A280" s="24">
        <f>+'Master List'!B280</f>
        <v>278</v>
      </c>
      <c r="B280" s="25" t="str">
        <f>+'Master List'!C280</f>
        <v>U.S. Post Office</v>
      </c>
      <c r="C280" s="25" t="str">
        <f>+'Master List'!D280</f>
        <v>Tenant</v>
      </c>
      <c r="D280" s="24">
        <f>+'Master List'!E280</f>
        <v>485</v>
      </c>
      <c r="E280" s="24" t="str">
        <f>+'Master List'!F280</f>
        <v>Santa Clara</v>
      </c>
      <c r="F280" s="51"/>
      <c r="G280" s="26"/>
      <c r="H280" s="26"/>
      <c r="I280" s="26"/>
      <c r="J280" s="26"/>
      <c r="K280" s="26"/>
      <c r="L280" s="26"/>
      <c r="M280" s="26"/>
      <c r="N280" s="24"/>
      <c r="O280" s="25"/>
      <c r="Q280" s="53">
        <f t="shared" si="70"/>
        <v>1</v>
      </c>
      <c r="R280" s="53">
        <f t="shared" si="71"/>
        <v>1</v>
      </c>
      <c r="S280" s="53">
        <f t="shared" si="72"/>
        <v>1</v>
      </c>
      <c r="T280" s="53">
        <f t="shared" si="73"/>
        <v>1</v>
      </c>
      <c r="U280" s="53">
        <f t="shared" si="74"/>
        <v>1</v>
      </c>
      <c r="V280" s="53">
        <f t="shared" si="75"/>
        <v>1</v>
      </c>
      <c r="W280" s="53">
        <f t="shared" si="76"/>
        <v>1</v>
      </c>
      <c r="X280" s="53">
        <f t="shared" si="77"/>
        <v>7</v>
      </c>
      <c r="Y280" s="28" t="b">
        <f t="shared" si="78"/>
        <v>0</v>
      </c>
      <c r="Z280" s="28" t="b">
        <f t="shared" si="79"/>
        <v>1</v>
      </c>
      <c r="AA280" s="28" t="b">
        <f t="shared" si="80"/>
        <v>0</v>
      </c>
    </row>
    <row r="281" spans="1:27" x14ac:dyDescent="0.2">
      <c r="A281" s="24">
        <f>+'Master List'!B281</f>
        <v>279</v>
      </c>
      <c r="B281" s="25" t="str">
        <f>+'Master List'!C281</f>
        <v>U.S. Post Office</v>
      </c>
      <c r="C281" s="25" t="str">
        <f>+'Master List'!D281</f>
        <v>Tenant</v>
      </c>
      <c r="D281" s="24">
        <f>+'Master List'!E281</f>
        <v>485</v>
      </c>
      <c r="E281" s="24" t="str">
        <f>+'Master List'!F281</f>
        <v>Santa Clara</v>
      </c>
      <c r="F281" s="51"/>
      <c r="G281" s="26"/>
      <c r="H281" s="26"/>
      <c r="I281" s="26"/>
      <c r="J281" s="26"/>
      <c r="K281" s="26"/>
      <c r="L281" s="26"/>
      <c r="M281" s="26"/>
      <c r="N281" s="24"/>
      <c r="O281" s="25"/>
      <c r="Q281" s="53">
        <f t="shared" si="70"/>
        <v>1</v>
      </c>
      <c r="R281" s="53">
        <f t="shared" si="71"/>
        <v>1</v>
      </c>
      <c r="S281" s="53">
        <f t="shared" si="72"/>
        <v>1</v>
      </c>
      <c r="T281" s="53">
        <f t="shared" si="73"/>
        <v>1</v>
      </c>
      <c r="U281" s="53">
        <f t="shared" si="74"/>
        <v>1</v>
      </c>
      <c r="V281" s="53">
        <f t="shared" si="75"/>
        <v>1</v>
      </c>
      <c r="W281" s="53">
        <f t="shared" si="76"/>
        <v>1</v>
      </c>
      <c r="X281" s="53">
        <f t="shared" si="77"/>
        <v>7</v>
      </c>
      <c r="Y281" s="28" t="b">
        <f t="shared" si="78"/>
        <v>0</v>
      </c>
      <c r="Z281" s="28" t="b">
        <f t="shared" si="79"/>
        <v>1</v>
      </c>
      <c r="AA281" s="28" t="b">
        <f t="shared" si="80"/>
        <v>0</v>
      </c>
    </row>
    <row r="282" spans="1:27" x14ac:dyDescent="0.2">
      <c r="A282" s="24">
        <f>+'Master List'!B282</f>
        <v>280</v>
      </c>
      <c r="B282" s="25" t="str">
        <f>+'Master List'!C282</f>
        <v>U.S. Post Office</v>
      </c>
      <c r="C282" s="25" t="str">
        <f>+'Master List'!D282</f>
        <v>Tenant</v>
      </c>
      <c r="D282" s="24">
        <f>+'Master List'!E282</f>
        <v>485</v>
      </c>
      <c r="E282" s="24" t="str">
        <f>+'Master List'!F282</f>
        <v>Santa Clara</v>
      </c>
      <c r="F282" s="51"/>
      <c r="G282" s="26"/>
      <c r="H282" s="26"/>
      <c r="I282" s="26"/>
      <c r="J282" s="26"/>
      <c r="K282" s="26"/>
      <c r="L282" s="26"/>
      <c r="M282" s="26"/>
      <c r="N282" s="24"/>
      <c r="O282" s="25"/>
      <c r="Q282" s="53">
        <f t="shared" si="70"/>
        <v>1</v>
      </c>
      <c r="R282" s="53">
        <f t="shared" si="71"/>
        <v>1</v>
      </c>
      <c r="S282" s="53">
        <f t="shared" si="72"/>
        <v>1</v>
      </c>
      <c r="T282" s="53">
        <f t="shared" si="73"/>
        <v>1</v>
      </c>
      <c r="U282" s="53">
        <f t="shared" si="74"/>
        <v>1</v>
      </c>
      <c r="V282" s="53">
        <f t="shared" si="75"/>
        <v>1</v>
      </c>
      <c r="W282" s="53">
        <f t="shared" si="76"/>
        <v>1</v>
      </c>
      <c r="X282" s="53">
        <f t="shared" si="77"/>
        <v>7</v>
      </c>
      <c r="Y282" s="28" t="b">
        <f t="shared" si="78"/>
        <v>0</v>
      </c>
      <c r="Z282" s="28" t="b">
        <f t="shared" si="79"/>
        <v>1</v>
      </c>
      <c r="AA282" s="28" t="b">
        <f t="shared" si="80"/>
        <v>0</v>
      </c>
    </row>
    <row r="283" spans="1:27" x14ac:dyDescent="0.2">
      <c r="A283" s="24">
        <f>+'Master List'!B283</f>
        <v>281</v>
      </c>
      <c r="B283" s="25" t="str">
        <f>+'Master List'!C283</f>
        <v>U.S. Post Office</v>
      </c>
      <c r="C283" s="25" t="str">
        <f>+'Master List'!D283</f>
        <v>Tenant</v>
      </c>
      <c r="D283" s="24">
        <f>+'Master List'!E283</f>
        <v>485</v>
      </c>
      <c r="E283" s="24" t="str">
        <f>+'Master List'!F283</f>
        <v>Santa Clara</v>
      </c>
      <c r="F283" s="51"/>
      <c r="G283" s="26"/>
      <c r="H283" s="26"/>
      <c r="I283" s="26"/>
      <c r="J283" s="26"/>
      <c r="K283" s="26"/>
      <c r="L283" s="26"/>
      <c r="M283" s="26"/>
      <c r="N283" s="24"/>
      <c r="O283" s="25"/>
      <c r="Q283" s="53">
        <f t="shared" si="70"/>
        <v>1</v>
      </c>
      <c r="R283" s="53">
        <f t="shared" si="71"/>
        <v>1</v>
      </c>
      <c r="S283" s="53">
        <f t="shared" si="72"/>
        <v>1</v>
      </c>
      <c r="T283" s="53">
        <f t="shared" si="73"/>
        <v>1</v>
      </c>
      <c r="U283" s="53">
        <f t="shared" si="74"/>
        <v>1</v>
      </c>
      <c r="V283" s="53">
        <f t="shared" si="75"/>
        <v>1</v>
      </c>
      <c r="W283" s="53">
        <f t="shared" si="76"/>
        <v>1</v>
      </c>
      <c r="X283" s="53">
        <f t="shared" si="77"/>
        <v>7</v>
      </c>
      <c r="Y283" s="28" t="b">
        <f t="shared" si="78"/>
        <v>0</v>
      </c>
      <c r="Z283" s="28" t="b">
        <f t="shared" si="79"/>
        <v>1</v>
      </c>
      <c r="AA283" s="28" t="b">
        <f t="shared" si="80"/>
        <v>0</v>
      </c>
    </row>
    <row r="284" spans="1:27" x14ac:dyDescent="0.2">
      <c r="A284" s="24">
        <f>+'Master List'!B284</f>
        <v>282</v>
      </c>
      <c r="B284" s="25" t="str">
        <f>+'Master List'!C284</f>
        <v>U.S. Post Office</v>
      </c>
      <c r="C284" s="25" t="str">
        <f>+'Master List'!D284</f>
        <v>Tenant</v>
      </c>
      <c r="D284" s="24">
        <f>+'Master List'!E284</f>
        <v>485</v>
      </c>
      <c r="E284" s="24" t="str">
        <f>+'Master List'!F284</f>
        <v>Santa Clara</v>
      </c>
      <c r="F284" s="51"/>
      <c r="G284" s="26"/>
      <c r="H284" s="26"/>
      <c r="I284" s="26"/>
      <c r="J284" s="26"/>
      <c r="K284" s="26"/>
      <c r="L284" s="26"/>
      <c r="M284" s="26"/>
      <c r="N284" s="24"/>
      <c r="O284" s="25"/>
      <c r="Q284" s="53">
        <f t="shared" si="70"/>
        <v>1</v>
      </c>
      <c r="R284" s="53">
        <f t="shared" si="71"/>
        <v>1</v>
      </c>
      <c r="S284" s="53">
        <f t="shared" si="72"/>
        <v>1</v>
      </c>
      <c r="T284" s="53">
        <f t="shared" si="73"/>
        <v>1</v>
      </c>
      <c r="U284" s="53">
        <f t="shared" si="74"/>
        <v>1</v>
      </c>
      <c r="V284" s="53">
        <f t="shared" si="75"/>
        <v>1</v>
      </c>
      <c r="W284" s="53">
        <f t="shared" si="76"/>
        <v>1</v>
      </c>
      <c r="X284" s="53">
        <f t="shared" si="77"/>
        <v>7</v>
      </c>
      <c r="Y284" s="28" t="b">
        <f t="shared" si="78"/>
        <v>0</v>
      </c>
      <c r="Z284" s="28" t="b">
        <f t="shared" si="79"/>
        <v>1</v>
      </c>
      <c r="AA284" s="28" t="b">
        <f t="shared" si="80"/>
        <v>0</v>
      </c>
    </row>
    <row r="285" spans="1:27" x14ac:dyDescent="0.2">
      <c r="A285" s="24">
        <f>+'Master List'!B285</f>
        <v>283</v>
      </c>
      <c r="B285" s="25" t="str">
        <f>+'Master List'!C285</f>
        <v>U.S. Post Office</v>
      </c>
      <c r="C285" s="25" t="str">
        <f>+'Master List'!D285</f>
        <v>Tenant</v>
      </c>
      <c r="D285" s="24">
        <f>+'Master List'!E285</f>
        <v>485</v>
      </c>
      <c r="E285" s="24" t="str">
        <f>+'Master List'!F285</f>
        <v>Santa Clara</v>
      </c>
      <c r="F285" s="51"/>
      <c r="G285" s="26"/>
      <c r="H285" s="26"/>
      <c r="I285" s="26"/>
      <c r="J285" s="26"/>
      <c r="K285" s="26"/>
      <c r="L285" s="26"/>
      <c r="M285" s="26"/>
      <c r="N285" s="24"/>
      <c r="O285" s="25"/>
      <c r="Q285" s="53">
        <f t="shared" si="70"/>
        <v>1</v>
      </c>
      <c r="R285" s="53">
        <f t="shared" si="71"/>
        <v>1</v>
      </c>
      <c r="S285" s="53">
        <f t="shared" si="72"/>
        <v>1</v>
      </c>
      <c r="T285" s="53">
        <f t="shared" si="73"/>
        <v>1</v>
      </c>
      <c r="U285" s="53">
        <f t="shared" si="74"/>
        <v>1</v>
      </c>
      <c r="V285" s="53">
        <f t="shared" si="75"/>
        <v>1</v>
      </c>
      <c r="W285" s="53">
        <f t="shared" si="76"/>
        <v>1</v>
      </c>
      <c r="X285" s="53">
        <f t="shared" si="77"/>
        <v>7</v>
      </c>
      <c r="Y285" s="28" t="b">
        <f t="shared" si="78"/>
        <v>0</v>
      </c>
      <c r="Z285" s="28" t="b">
        <f t="shared" si="79"/>
        <v>1</v>
      </c>
      <c r="AA285" s="28" t="b">
        <f t="shared" si="80"/>
        <v>0</v>
      </c>
    </row>
    <row r="286" spans="1:27" x14ac:dyDescent="0.2">
      <c r="A286" s="24">
        <f>+'Master List'!B286</f>
        <v>284</v>
      </c>
      <c r="B286" s="25" t="str">
        <f>+'Master List'!C286</f>
        <v>U.S. Post Office</v>
      </c>
      <c r="C286" s="25" t="str">
        <f>+'Master List'!D286</f>
        <v>Tenant</v>
      </c>
      <c r="D286" s="24">
        <f>+'Master List'!E286</f>
        <v>485</v>
      </c>
      <c r="E286" s="24" t="str">
        <f>+'Master List'!F286</f>
        <v>Santa Clara</v>
      </c>
      <c r="F286" s="51"/>
      <c r="G286" s="26"/>
      <c r="H286" s="26"/>
      <c r="I286" s="26"/>
      <c r="J286" s="26"/>
      <c r="K286" s="26"/>
      <c r="L286" s="26"/>
      <c r="M286" s="26"/>
      <c r="N286" s="24"/>
      <c r="O286" s="25"/>
      <c r="Q286" s="53">
        <f t="shared" si="70"/>
        <v>1</v>
      </c>
      <c r="R286" s="53">
        <f t="shared" si="71"/>
        <v>1</v>
      </c>
      <c r="S286" s="53">
        <f t="shared" si="72"/>
        <v>1</v>
      </c>
      <c r="T286" s="53">
        <f t="shared" si="73"/>
        <v>1</v>
      </c>
      <c r="U286" s="53">
        <f t="shared" si="74"/>
        <v>1</v>
      </c>
      <c r="V286" s="53">
        <f t="shared" si="75"/>
        <v>1</v>
      </c>
      <c r="W286" s="53">
        <f t="shared" si="76"/>
        <v>1</v>
      </c>
      <c r="X286" s="53">
        <f t="shared" si="77"/>
        <v>7</v>
      </c>
      <c r="Y286" s="28" t="b">
        <f t="shared" si="78"/>
        <v>0</v>
      </c>
      <c r="Z286" s="28" t="b">
        <f t="shared" si="79"/>
        <v>1</v>
      </c>
      <c r="AA286" s="28" t="b">
        <f t="shared" si="80"/>
        <v>0</v>
      </c>
    </row>
    <row r="287" spans="1:27" x14ac:dyDescent="0.2">
      <c r="A287" s="24">
        <f>+'Master List'!B287</f>
        <v>285</v>
      </c>
      <c r="B287" s="25" t="str">
        <f>+'Master List'!C287</f>
        <v>U.S. Post Office</v>
      </c>
      <c r="C287" s="25" t="str">
        <f>+'Master List'!D287</f>
        <v>Tenant</v>
      </c>
      <c r="D287" s="24">
        <f>+'Master List'!E287</f>
        <v>485</v>
      </c>
      <c r="E287" s="24" t="str">
        <f>+'Master List'!F287</f>
        <v>Santa Clara</v>
      </c>
      <c r="F287" s="51"/>
      <c r="G287" s="26"/>
      <c r="H287" s="26"/>
      <c r="I287" s="26"/>
      <c r="J287" s="26"/>
      <c r="K287" s="26"/>
      <c r="L287" s="26"/>
      <c r="M287" s="26"/>
      <c r="N287" s="24"/>
      <c r="O287" s="25"/>
      <c r="Q287" s="53">
        <f t="shared" si="70"/>
        <v>1</v>
      </c>
      <c r="R287" s="53">
        <f t="shared" si="71"/>
        <v>1</v>
      </c>
      <c r="S287" s="53">
        <f t="shared" si="72"/>
        <v>1</v>
      </c>
      <c r="T287" s="53">
        <f t="shared" si="73"/>
        <v>1</v>
      </c>
      <c r="U287" s="53">
        <f t="shared" si="74"/>
        <v>1</v>
      </c>
      <c r="V287" s="53">
        <f t="shared" si="75"/>
        <v>1</v>
      </c>
      <c r="W287" s="53">
        <f t="shared" si="76"/>
        <v>1</v>
      </c>
      <c r="X287" s="53">
        <f t="shared" si="77"/>
        <v>7</v>
      </c>
      <c r="Y287" s="28" t="b">
        <f t="shared" si="78"/>
        <v>0</v>
      </c>
      <c r="Z287" s="28" t="b">
        <f t="shared" si="79"/>
        <v>1</v>
      </c>
      <c r="AA287" s="28" t="b">
        <f t="shared" si="80"/>
        <v>0</v>
      </c>
    </row>
    <row r="288" spans="1:27" x14ac:dyDescent="0.2">
      <c r="A288" s="24">
        <f>+'Master List'!B288</f>
        <v>286</v>
      </c>
      <c r="B288" s="25" t="str">
        <f>+'Master List'!C288</f>
        <v>U.S. Post Office</v>
      </c>
      <c r="C288" s="25" t="str">
        <f>+'Master List'!D288</f>
        <v>Tenant</v>
      </c>
      <c r="D288" s="24">
        <f>+'Master List'!E288</f>
        <v>485</v>
      </c>
      <c r="E288" s="24" t="str">
        <f>+'Master List'!F288</f>
        <v>Santa Clara</v>
      </c>
      <c r="F288" s="51"/>
      <c r="G288" s="26"/>
      <c r="H288" s="26"/>
      <c r="I288" s="26"/>
      <c r="J288" s="26"/>
      <c r="K288" s="26"/>
      <c r="L288" s="26"/>
      <c r="M288" s="26"/>
      <c r="N288" s="24"/>
      <c r="O288" s="25"/>
      <c r="Q288" s="53">
        <f t="shared" si="70"/>
        <v>1</v>
      </c>
      <c r="R288" s="53">
        <f t="shared" si="71"/>
        <v>1</v>
      </c>
      <c r="S288" s="53">
        <f t="shared" si="72"/>
        <v>1</v>
      </c>
      <c r="T288" s="53">
        <f t="shared" si="73"/>
        <v>1</v>
      </c>
      <c r="U288" s="53">
        <f t="shared" si="74"/>
        <v>1</v>
      </c>
      <c r="V288" s="53">
        <f t="shared" si="75"/>
        <v>1</v>
      </c>
      <c r="W288" s="53">
        <f t="shared" si="76"/>
        <v>1</v>
      </c>
      <c r="X288" s="53">
        <f t="shared" si="77"/>
        <v>7</v>
      </c>
      <c r="Y288" s="28" t="b">
        <f t="shared" si="78"/>
        <v>0</v>
      </c>
      <c r="Z288" s="28" t="b">
        <f t="shared" si="79"/>
        <v>1</v>
      </c>
      <c r="AA288" s="28" t="b">
        <f t="shared" si="80"/>
        <v>0</v>
      </c>
    </row>
    <row r="289" spans="1:27" x14ac:dyDescent="0.2">
      <c r="A289" s="24">
        <f>+'Master List'!B289</f>
        <v>287</v>
      </c>
      <c r="B289" s="25" t="str">
        <f>+'Master List'!C289</f>
        <v>U.S. Post Office</v>
      </c>
      <c r="C289" s="25" t="str">
        <f>+'Master List'!D289</f>
        <v>Tenant</v>
      </c>
      <c r="D289" s="24">
        <f>+'Master List'!E289</f>
        <v>485</v>
      </c>
      <c r="E289" s="24" t="str">
        <f>+'Master List'!F289</f>
        <v>Santa Clara</v>
      </c>
      <c r="F289" s="51"/>
      <c r="G289" s="26"/>
      <c r="H289" s="26"/>
      <c r="I289" s="26"/>
      <c r="J289" s="26"/>
      <c r="K289" s="26"/>
      <c r="L289" s="26"/>
      <c r="M289" s="26"/>
      <c r="N289" s="24"/>
      <c r="O289" s="25"/>
      <c r="Q289" s="53">
        <f t="shared" si="70"/>
        <v>1</v>
      </c>
      <c r="R289" s="53">
        <f t="shared" si="71"/>
        <v>1</v>
      </c>
      <c r="S289" s="53">
        <f t="shared" si="72"/>
        <v>1</v>
      </c>
      <c r="T289" s="53">
        <f t="shared" si="73"/>
        <v>1</v>
      </c>
      <c r="U289" s="53">
        <f t="shared" si="74"/>
        <v>1</v>
      </c>
      <c r="V289" s="53">
        <f t="shared" si="75"/>
        <v>1</v>
      </c>
      <c r="W289" s="53">
        <f t="shared" si="76"/>
        <v>1</v>
      </c>
      <c r="X289" s="53">
        <f t="shared" si="77"/>
        <v>7</v>
      </c>
      <c r="Y289" s="28" t="b">
        <f t="shared" si="78"/>
        <v>0</v>
      </c>
      <c r="Z289" s="28" t="b">
        <f t="shared" si="79"/>
        <v>1</v>
      </c>
      <c r="AA289" s="28" t="b">
        <f t="shared" si="80"/>
        <v>0</v>
      </c>
    </row>
    <row r="290" spans="1:27" x14ac:dyDescent="0.2">
      <c r="A290" s="24">
        <f>+'Master List'!B290</f>
        <v>288</v>
      </c>
      <c r="B290" s="25" t="str">
        <f>+'Master List'!C290</f>
        <v>U.S. Post Office</v>
      </c>
      <c r="C290" s="25" t="str">
        <f>+'Master List'!D290</f>
        <v>Tenant</v>
      </c>
      <c r="D290" s="24">
        <f>+'Master List'!E290</f>
        <v>485</v>
      </c>
      <c r="E290" s="24" t="str">
        <f>+'Master List'!F290</f>
        <v>Santa Clara</v>
      </c>
      <c r="F290" s="51"/>
      <c r="G290" s="26"/>
      <c r="H290" s="26"/>
      <c r="I290" s="26"/>
      <c r="J290" s="26"/>
      <c r="K290" s="26"/>
      <c r="L290" s="26"/>
      <c r="M290" s="26"/>
      <c r="N290" s="24"/>
      <c r="O290" s="25"/>
      <c r="Q290" s="53">
        <f t="shared" si="70"/>
        <v>1</v>
      </c>
      <c r="R290" s="53">
        <f t="shared" si="71"/>
        <v>1</v>
      </c>
      <c r="S290" s="53">
        <f t="shared" si="72"/>
        <v>1</v>
      </c>
      <c r="T290" s="53">
        <f t="shared" si="73"/>
        <v>1</v>
      </c>
      <c r="U290" s="53">
        <f t="shared" si="74"/>
        <v>1</v>
      </c>
      <c r="V290" s="53">
        <f t="shared" si="75"/>
        <v>1</v>
      </c>
      <c r="W290" s="53">
        <f t="shared" si="76"/>
        <v>1</v>
      </c>
      <c r="X290" s="53">
        <f t="shared" si="77"/>
        <v>7</v>
      </c>
      <c r="Y290" s="28" t="b">
        <f t="shared" si="78"/>
        <v>0</v>
      </c>
      <c r="Z290" s="28" t="b">
        <f t="shared" si="79"/>
        <v>1</v>
      </c>
      <c r="AA290" s="28" t="b">
        <f t="shared" si="80"/>
        <v>0</v>
      </c>
    </row>
    <row r="291" spans="1:27" x14ac:dyDescent="0.2">
      <c r="A291" s="24">
        <f>+'Master List'!B291</f>
        <v>289</v>
      </c>
      <c r="B291" s="25" t="str">
        <f>+'Master List'!C291</f>
        <v>U.S. Post Office</v>
      </c>
      <c r="C291" s="25" t="str">
        <f>+'Master List'!D291</f>
        <v>Tenant</v>
      </c>
      <c r="D291" s="24">
        <f>+'Master List'!E291</f>
        <v>485</v>
      </c>
      <c r="E291" s="24" t="str">
        <f>+'Master List'!F291</f>
        <v>Santa Clara</v>
      </c>
      <c r="F291" s="51"/>
      <c r="G291" s="26"/>
      <c r="H291" s="26"/>
      <c r="I291" s="26"/>
      <c r="J291" s="26"/>
      <c r="K291" s="26"/>
      <c r="L291" s="26"/>
      <c r="M291" s="26"/>
      <c r="N291" s="24"/>
      <c r="O291" s="25"/>
      <c r="Q291" s="53">
        <f t="shared" si="70"/>
        <v>1</v>
      </c>
      <c r="R291" s="53">
        <f t="shared" si="71"/>
        <v>1</v>
      </c>
      <c r="S291" s="53">
        <f t="shared" si="72"/>
        <v>1</v>
      </c>
      <c r="T291" s="53">
        <f t="shared" si="73"/>
        <v>1</v>
      </c>
      <c r="U291" s="53">
        <f t="shared" si="74"/>
        <v>1</v>
      </c>
      <c r="V291" s="53">
        <f t="shared" si="75"/>
        <v>1</v>
      </c>
      <c r="W291" s="53">
        <f t="shared" si="76"/>
        <v>1</v>
      </c>
      <c r="X291" s="53">
        <f t="shared" si="77"/>
        <v>7</v>
      </c>
      <c r="Y291" s="28" t="b">
        <f t="shared" si="78"/>
        <v>0</v>
      </c>
      <c r="Z291" s="28" t="b">
        <f t="shared" si="79"/>
        <v>1</v>
      </c>
      <c r="AA291" s="28" t="b">
        <f t="shared" si="80"/>
        <v>0</v>
      </c>
    </row>
    <row r="292" spans="1:27" x14ac:dyDescent="0.2">
      <c r="A292" s="24">
        <f>+'Master List'!B292</f>
        <v>290</v>
      </c>
      <c r="B292" s="25" t="str">
        <f>+'Master List'!C292</f>
        <v>U.S. Post Office</v>
      </c>
      <c r="C292" s="25" t="str">
        <f>+'Master List'!D292</f>
        <v>Tenant</v>
      </c>
      <c r="D292" s="24">
        <f>+'Master List'!E292</f>
        <v>485</v>
      </c>
      <c r="E292" s="24" t="str">
        <f>+'Master List'!F292</f>
        <v>Santa Clara</v>
      </c>
      <c r="F292" s="51"/>
      <c r="G292" s="26"/>
      <c r="H292" s="26"/>
      <c r="I292" s="26"/>
      <c r="J292" s="26"/>
      <c r="K292" s="26"/>
      <c r="L292" s="26"/>
      <c r="M292" s="26"/>
      <c r="N292" s="24"/>
      <c r="O292" s="25"/>
      <c r="Q292" s="53">
        <f t="shared" si="70"/>
        <v>1</v>
      </c>
      <c r="R292" s="53">
        <f t="shared" si="71"/>
        <v>1</v>
      </c>
      <c r="S292" s="53">
        <f t="shared" si="72"/>
        <v>1</v>
      </c>
      <c r="T292" s="53">
        <f t="shared" si="73"/>
        <v>1</v>
      </c>
      <c r="U292" s="53">
        <f t="shared" si="74"/>
        <v>1</v>
      </c>
      <c r="V292" s="53">
        <f t="shared" si="75"/>
        <v>1</v>
      </c>
      <c r="W292" s="53">
        <f t="shared" si="76"/>
        <v>1</v>
      </c>
      <c r="X292" s="53">
        <f t="shared" si="77"/>
        <v>7</v>
      </c>
      <c r="Y292" s="28" t="b">
        <f t="shared" si="78"/>
        <v>0</v>
      </c>
      <c r="Z292" s="28" t="b">
        <f t="shared" si="79"/>
        <v>1</v>
      </c>
      <c r="AA292" s="28" t="b">
        <f t="shared" si="80"/>
        <v>0</v>
      </c>
    </row>
    <row r="293" spans="1:27" x14ac:dyDescent="0.2">
      <c r="A293" s="24">
        <f>+'Master List'!B293</f>
        <v>291</v>
      </c>
      <c r="B293" s="25" t="str">
        <f>+'Master List'!C293</f>
        <v>U.S. Post Office</v>
      </c>
      <c r="C293" s="25" t="str">
        <f>+'Master List'!D293</f>
        <v>Tenant</v>
      </c>
      <c r="D293" s="24">
        <f>+'Master List'!E293</f>
        <v>485</v>
      </c>
      <c r="E293" s="24" t="str">
        <f>+'Master List'!F293</f>
        <v>Santa Clara</v>
      </c>
      <c r="F293" s="51"/>
      <c r="G293" s="26"/>
      <c r="H293" s="26"/>
      <c r="I293" s="26"/>
      <c r="J293" s="26"/>
      <c r="K293" s="26"/>
      <c r="L293" s="26"/>
      <c r="M293" s="26"/>
      <c r="N293" s="24"/>
      <c r="O293" s="25"/>
      <c r="Q293" s="53">
        <f t="shared" si="70"/>
        <v>1</v>
      </c>
      <c r="R293" s="53">
        <f t="shared" si="71"/>
        <v>1</v>
      </c>
      <c r="S293" s="53">
        <f t="shared" si="72"/>
        <v>1</v>
      </c>
      <c r="T293" s="53">
        <f t="shared" si="73"/>
        <v>1</v>
      </c>
      <c r="U293" s="53">
        <f t="shared" si="74"/>
        <v>1</v>
      </c>
      <c r="V293" s="53">
        <f t="shared" si="75"/>
        <v>1</v>
      </c>
      <c r="W293" s="53">
        <f t="shared" si="76"/>
        <v>1</v>
      </c>
      <c r="X293" s="53">
        <f t="shared" si="77"/>
        <v>7</v>
      </c>
      <c r="Y293" s="28" t="b">
        <f t="shared" si="78"/>
        <v>0</v>
      </c>
      <c r="Z293" s="28" t="b">
        <f t="shared" si="79"/>
        <v>1</v>
      </c>
      <c r="AA293" s="28" t="b">
        <f t="shared" si="80"/>
        <v>0</v>
      </c>
    </row>
    <row r="294" spans="1:27" x14ac:dyDescent="0.2">
      <c r="A294" s="24">
        <f>+'Master List'!B294</f>
        <v>292</v>
      </c>
      <c r="B294" s="25" t="str">
        <f>+'Master List'!C294</f>
        <v>U.S. Post Office</v>
      </c>
      <c r="C294" s="25" t="str">
        <f>+'Master List'!D294</f>
        <v>Tenant</v>
      </c>
      <c r="D294" s="24">
        <f>+'Master List'!E294</f>
        <v>485</v>
      </c>
      <c r="E294" s="24" t="str">
        <f>+'Master List'!F294</f>
        <v>Santa Clara</v>
      </c>
      <c r="F294" s="51"/>
      <c r="G294" s="26"/>
      <c r="H294" s="26"/>
      <c r="I294" s="26"/>
      <c r="J294" s="26"/>
      <c r="K294" s="26"/>
      <c r="L294" s="26"/>
      <c r="M294" s="26"/>
      <c r="N294" s="24"/>
      <c r="O294" s="25"/>
      <c r="Q294" s="53">
        <f t="shared" si="70"/>
        <v>1</v>
      </c>
      <c r="R294" s="53">
        <f t="shared" si="71"/>
        <v>1</v>
      </c>
      <c r="S294" s="53">
        <f t="shared" si="72"/>
        <v>1</v>
      </c>
      <c r="T294" s="53">
        <f t="shared" si="73"/>
        <v>1</v>
      </c>
      <c r="U294" s="53">
        <f t="shared" si="74"/>
        <v>1</v>
      </c>
      <c r="V294" s="53">
        <f t="shared" si="75"/>
        <v>1</v>
      </c>
      <c r="W294" s="53">
        <f t="shared" si="76"/>
        <v>1</v>
      </c>
      <c r="X294" s="53">
        <f t="shared" si="77"/>
        <v>7</v>
      </c>
      <c r="Y294" s="28" t="b">
        <f t="shared" si="78"/>
        <v>0</v>
      </c>
      <c r="Z294" s="28" t="b">
        <f t="shared" si="79"/>
        <v>1</v>
      </c>
      <c r="AA294" s="28" t="b">
        <f t="shared" si="80"/>
        <v>0</v>
      </c>
    </row>
    <row r="295" spans="1:27" x14ac:dyDescent="0.2">
      <c r="A295" s="24">
        <f>+'Master List'!B295</f>
        <v>293</v>
      </c>
      <c r="B295" s="25" t="str">
        <f>+'Master List'!C295</f>
        <v>U.S. Post Office</v>
      </c>
      <c r="C295" s="25" t="str">
        <f>+'Master List'!D295</f>
        <v>Tenant</v>
      </c>
      <c r="D295" s="24">
        <f>+'Master List'!E295</f>
        <v>485</v>
      </c>
      <c r="E295" s="24" t="str">
        <f>+'Master List'!F295</f>
        <v>Santa Clara</v>
      </c>
      <c r="F295" s="51"/>
      <c r="G295" s="26"/>
      <c r="H295" s="26"/>
      <c r="I295" s="26"/>
      <c r="J295" s="26"/>
      <c r="K295" s="26"/>
      <c r="L295" s="26"/>
      <c r="M295" s="26"/>
      <c r="N295" s="24"/>
      <c r="O295" s="25"/>
      <c r="Q295" s="53">
        <f t="shared" si="70"/>
        <v>1</v>
      </c>
      <c r="R295" s="53">
        <f t="shared" si="71"/>
        <v>1</v>
      </c>
      <c r="S295" s="53">
        <f t="shared" si="72"/>
        <v>1</v>
      </c>
      <c r="T295" s="53">
        <f t="shared" si="73"/>
        <v>1</v>
      </c>
      <c r="U295" s="53">
        <f t="shared" si="74"/>
        <v>1</v>
      </c>
      <c r="V295" s="53">
        <f t="shared" si="75"/>
        <v>1</v>
      </c>
      <c r="W295" s="53">
        <f t="shared" si="76"/>
        <v>1</v>
      </c>
      <c r="X295" s="53">
        <f t="shared" si="77"/>
        <v>7</v>
      </c>
      <c r="Y295" s="28" t="b">
        <f t="shared" si="78"/>
        <v>0</v>
      </c>
      <c r="Z295" s="28" t="b">
        <f t="shared" si="79"/>
        <v>1</v>
      </c>
      <c r="AA295" s="28" t="b">
        <f t="shared" si="80"/>
        <v>0</v>
      </c>
    </row>
    <row r="296" spans="1:27" x14ac:dyDescent="0.2">
      <c r="A296" s="24">
        <f>+'Master List'!B296</f>
        <v>294</v>
      </c>
      <c r="B296" s="25" t="str">
        <f>+'Master List'!C296</f>
        <v>U.S. Post Office</v>
      </c>
      <c r="C296" s="25" t="str">
        <f>+'Master List'!D296</f>
        <v>Tenant</v>
      </c>
      <c r="D296" s="24">
        <f>+'Master List'!E296</f>
        <v>485</v>
      </c>
      <c r="E296" s="24" t="str">
        <f>+'Master List'!F296</f>
        <v>Santa Clara</v>
      </c>
      <c r="F296" s="51"/>
      <c r="G296" s="26"/>
      <c r="H296" s="26"/>
      <c r="I296" s="26"/>
      <c r="J296" s="26"/>
      <c r="K296" s="26"/>
      <c r="L296" s="26"/>
      <c r="M296" s="26"/>
      <c r="N296" s="24"/>
      <c r="O296" s="25"/>
      <c r="Q296" s="53">
        <f t="shared" si="70"/>
        <v>1</v>
      </c>
      <c r="R296" s="53">
        <f t="shared" si="71"/>
        <v>1</v>
      </c>
      <c r="S296" s="53">
        <f t="shared" si="72"/>
        <v>1</v>
      </c>
      <c r="T296" s="53">
        <f t="shared" si="73"/>
        <v>1</v>
      </c>
      <c r="U296" s="53">
        <f t="shared" si="74"/>
        <v>1</v>
      </c>
      <c r="V296" s="53">
        <f t="shared" si="75"/>
        <v>1</v>
      </c>
      <c r="W296" s="53">
        <f t="shared" si="76"/>
        <v>1</v>
      </c>
      <c r="X296" s="53">
        <f t="shared" si="77"/>
        <v>7</v>
      </c>
      <c r="Y296" s="28" t="b">
        <f t="shared" si="78"/>
        <v>0</v>
      </c>
      <c r="Z296" s="28" t="b">
        <f t="shared" si="79"/>
        <v>1</v>
      </c>
      <c r="AA296" s="28" t="b">
        <f t="shared" si="80"/>
        <v>0</v>
      </c>
    </row>
    <row r="297" spans="1:27" x14ac:dyDescent="0.2">
      <c r="A297" s="24">
        <f>+'Master List'!B297</f>
        <v>295</v>
      </c>
      <c r="B297" s="25" t="str">
        <f>+'Master List'!C297</f>
        <v>U.S. Post Office</v>
      </c>
      <c r="C297" s="25" t="str">
        <f>+'Master List'!D297</f>
        <v>Tenant</v>
      </c>
      <c r="D297" s="24">
        <f>+'Master List'!E297</f>
        <v>485</v>
      </c>
      <c r="E297" s="24" t="str">
        <f>+'Master List'!F297</f>
        <v>Santa Clara</v>
      </c>
      <c r="F297" s="51"/>
      <c r="G297" s="26"/>
      <c r="H297" s="26"/>
      <c r="I297" s="26"/>
      <c r="J297" s="26"/>
      <c r="K297" s="26"/>
      <c r="L297" s="26"/>
      <c r="M297" s="26"/>
      <c r="N297" s="24"/>
      <c r="O297" s="25"/>
      <c r="Q297" s="53">
        <f t="shared" si="70"/>
        <v>1</v>
      </c>
      <c r="R297" s="53">
        <f t="shared" si="71"/>
        <v>1</v>
      </c>
      <c r="S297" s="53">
        <f t="shared" si="72"/>
        <v>1</v>
      </c>
      <c r="T297" s="53">
        <f t="shared" si="73"/>
        <v>1</v>
      </c>
      <c r="U297" s="53">
        <f t="shared" si="74"/>
        <v>1</v>
      </c>
      <c r="V297" s="53">
        <f t="shared" si="75"/>
        <v>1</v>
      </c>
      <c r="W297" s="53">
        <f t="shared" si="76"/>
        <v>1</v>
      </c>
      <c r="X297" s="53">
        <f t="shared" si="77"/>
        <v>7</v>
      </c>
      <c r="Y297" s="28" t="b">
        <f t="shared" si="78"/>
        <v>0</v>
      </c>
      <c r="Z297" s="28" t="b">
        <f t="shared" si="79"/>
        <v>1</v>
      </c>
      <c r="AA297" s="28" t="b">
        <f t="shared" si="80"/>
        <v>0</v>
      </c>
    </row>
    <row r="298" spans="1:27" x14ac:dyDescent="0.2">
      <c r="A298" s="24">
        <f>+'Master List'!B298</f>
        <v>296</v>
      </c>
      <c r="B298" s="25" t="str">
        <f>+'Master List'!C298</f>
        <v>U.S. Post Office</v>
      </c>
      <c r="C298" s="25" t="str">
        <f>+'Master List'!D298</f>
        <v>Tenant</v>
      </c>
      <c r="D298" s="24">
        <f>+'Master List'!E298</f>
        <v>485</v>
      </c>
      <c r="E298" s="24" t="str">
        <f>+'Master List'!F298</f>
        <v>Santa Clara</v>
      </c>
      <c r="F298" s="51"/>
      <c r="G298" s="26"/>
      <c r="H298" s="26"/>
      <c r="I298" s="26"/>
      <c r="J298" s="26"/>
      <c r="K298" s="26"/>
      <c r="L298" s="26"/>
      <c r="M298" s="26"/>
      <c r="N298" s="24"/>
      <c r="O298" s="25"/>
      <c r="Q298" s="53">
        <f t="shared" si="70"/>
        <v>1</v>
      </c>
      <c r="R298" s="53">
        <f t="shared" si="71"/>
        <v>1</v>
      </c>
      <c r="S298" s="53">
        <f t="shared" si="72"/>
        <v>1</v>
      </c>
      <c r="T298" s="53">
        <f t="shared" si="73"/>
        <v>1</v>
      </c>
      <c r="U298" s="53">
        <f t="shared" si="74"/>
        <v>1</v>
      </c>
      <c r="V298" s="53">
        <f t="shared" si="75"/>
        <v>1</v>
      </c>
      <c r="W298" s="53">
        <f t="shared" si="76"/>
        <v>1</v>
      </c>
      <c r="X298" s="53">
        <f t="shared" si="77"/>
        <v>7</v>
      </c>
      <c r="Y298" s="28" t="b">
        <f t="shared" si="78"/>
        <v>0</v>
      </c>
      <c r="Z298" s="28" t="b">
        <f t="shared" si="79"/>
        <v>1</v>
      </c>
      <c r="AA298" s="28" t="b">
        <f t="shared" si="80"/>
        <v>0</v>
      </c>
    </row>
    <row r="299" spans="1:27" x14ac:dyDescent="0.2">
      <c r="A299" s="24">
        <f>+'Master List'!B299</f>
        <v>297</v>
      </c>
      <c r="B299" s="25" t="str">
        <f>+'Master List'!C299</f>
        <v>U.S. Post Office</v>
      </c>
      <c r="C299" s="25" t="str">
        <f>+'Master List'!D299</f>
        <v>Tenant</v>
      </c>
      <c r="D299" s="24">
        <f>+'Master List'!E299</f>
        <v>485</v>
      </c>
      <c r="E299" s="24" t="str">
        <f>+'Master List'!F299</f>
        <v>Santa Clara</v>
      </c>
      <c r="F299" s="51"/>
      <c r="G299" s="26"/>
      <c r="H299" s="26"/>
      <c r="I299" s="26"/>
      <c r="J299" s="26"/>
      <c r="K299" s="26"/>
      <c r="L299" s="26"/>
      <c r="M299" s="26"/>
      <c r="N299" s="24"/>
      <c r="O299" s="25"/>
      <c r="Q299" s="53">
        <f t="shared" si="70"/>
        <v>1</v>
      </c>
      <c r="R299" s="53">
        <f t="shared" si="71"/>
        <v>1</v>
      </c>
      <c r="S299" s="53">
        <f t="shared" si="72"/>
        <v>1</v>
      </c>
      <c r="T299" s="53">
        <f t="shared" si="73"/>
        <v>1</v>
      </c>
      <c r="U299" s="53">
        <f t="shared" si="74"/>
        <v>1</v>
      </c>
      <c r="V299" s="53">
        <f t="shared" si="75"/>
        <v>1</v>
      </c>
      <c r="W299" s="53">
        <f t="shared" si="76"/>
        <v>1</v>
      </c>
      <c r="X299" s="53">
        <f t="shared" si="77"/>
        <v>7</v>
      </c>
      <c r="Y299" s="28" t="b">
        <f t="shared" si="78"/>
        <v>0</v>
      </c>
      <c r="Z299" s="28" t="b">
        <f t="shared" si="79"/>
        <v>1</v>
      </c>
      <c r="AA299" s="28" t="b">
        <f t="shared" si="80"/>
        <v>0</v>
      </c>
    </row>
    <row r="300" spans="1:27" x14ac:dyDescent="0.2">
      <c r="A300" s="24">
        <f>+'Master List'!B300</f>
        <v>298</v>
      </c>
      <c r="B300" s="25" t="str">
        <f>+'Master List'!C300</f>
        <v>U.S. Post Office</v>
      </c>
      <c r="C300" s="25" t="str">
        <f>+'Master List'!D300</f>
        <v>Tenant</v>
      </c>
      <c r="D300" s="24">
        <f>+'Master List'!E300</f>
        <v>485</v>
      </c>
      <c r="E300" s="24" t="str">
        <f>+'Master List'!F300</f>
        <v>Santa Clara</v>
      </c>
      <c r="F300" s="51"/>
      <c r="G300" s="26"/>
      <c r="H300" s="26"/>
      <c r="I300" s="26"/>
      <c r="J300" s="26"/>
      <c r="K300" s="26"/>
      <c r="L300" s="26"/>
      <c r="M300" s="26"/>
      <c r="N300" s="24"/>
      <c r="O300" s="25"/>
      <c r="Q300" s="53">
        <f t="shared" si="70"/>
        <v>1</v>
      </c>
      <c r="R300" s="53">
        <f t="shared" si="71"/>
        <v>1</v>
      </c>
      <c r="S300" s="53">
        <f t="shared" si="72"/>
        <v>1</v>
      </c>
      <c r="T300" s="53">
        <f t="shared" si="73"/>
        <v>1</v>
      </c>
      <c r="U300" s="53">
        <f t="shared" si="74"/>
        <v>1</v>
      </c>
      <c r="V300" s="53">
        <f t="shared" si="75"/>
        <v>1</v>
      </c>
      <c r="W300" s="53">
        <f t="shared" si="76"/>
        <v>1</v>
      </c>
      <c r="X300" s="53">
        <f t="shared" si="77"/>
        <v>7</v>
      </c>
      <c r="Y300" s="28" t="b">
        <f t="shared" si="78"/>
        <v>0</v>
      </c>
      <c r="Z300" s="28" t="b">
        <f t="shared" si="79"/>
        <v>1</v>
      </c>
      <c r="AA300" s="28" t="b">
        <f t="shared" si="80"/>
        <v>0</v>
      </c>
    </row>
    <row r="301" spans="1:27" x14ac:dyDescent="0.2">
      <c r="A301" s="24">
        <f>+'Master List'!B301</f>
        <v>299</v>
      </c>
      <c r="B301" s="25" t="str">
        <f>+'Master List'!C301</f>
        <v>U.S. Post Office</v>
      </c>
      <c r="C301" s="25" t="str">
        <f>+'Master List'!D301</f>
        <v>Tenant</v>
      </c>
      <c r="D301" s="24">
        <f>+'Master List'!E301</f>
        <v>485</v>
      </c>
      <c r="E301" s="24" t="str">
        <f>+'Master List'!F301</f>
        <v>Santa Clara</v>
      </c>
      <c r="F301" s="51"/>
      <c r="G301" s="26"/>
      <c r="H301" s="26"/>
      <c r="I301" s="26"/>
      <c r="J301" s="26"/>
      <c r="K301" s="26"/>
      <c r="L301" s="26"/>
      <c r="M301" s="26"/>
      <c r="N301" s="24"/>
      <c r="O301" s="25"/>
      <c r="Q301" s="53">
        <f t="shared" si="70"/>
        <v>1</v>
      </c>
      <c r="R301" s="53">
        <f t="shared" si="71"/>
        <v>1</v>
      </c>
      <c r="S301" s="53">
        <f t="shared" si="72"/>
        <v>1</v>
      </c>
      <c r="T301" s="53">
        <f t="shared" si="73"/>
        <v>1</v>
      </c>
      <c r="U301" s="53">
        <f t="shared" si="74"/>
        <v>1</v>
      </c>
      <c r="V301" s="53">
        <f t="shared" si="75"/>
        <v>1</v>
      </c>
      <c r="W301" s="53">
        <f t="shared" si="76"/>
        <v>1</v>
      </c>
      <c r="X301" s="53">
        <f t="shared" si="77"/>
        <v>7</v>
      </c>
      <c r="Y301" s="28" t="b">
        <f t="shared" si="78"/>
        <v>0</v>
      </c>
      <c r="Z301" s="28" t="b">
        <f t="shared" si="79"/>
        <v>1</v>
      </c>
      <c r="AA301" s="28" t="b">
        <f t="shared" si="80"/>
        <v>0</v>
      </c>
    </row>
    <row r="302" spans="1:27" x14ac:dyDescent="0.2">
      <c r="A302" s="24">
        <f>+'Master List'!B302</f>
        <v>300</v>
      </c>
      <c r="B302" s="25" t="str">
        <f>+'Master List'!C302</f>
        <v>U.S. Post Office</v>
      </c>
      <c r="C302" s="25" t="str">
        <f>+'Master List'!D302</f>
        <v>Tenant</v>
      </c>
      <c r="D302" s="24">
        <f>+'Master List'!E302</f>
        <v>485</v>
      </c>
      <c r="E302" s="24" t="str">
        <f>+'Master List'!F302</f>
        <v>Santa Clara</v>
      </c>
      <c r="F302" s="51"/>
      <c r="G302" s="26"/>
      <c r="H302" s="26"/>
      <c r="I302" s="26"/>
      <c r="J302" s="26"/>
      <c r="K302" s="26"/>
      <c r="L302" s="26"/>
      <c r="M302" s="26"/>
      <c r="N302" s="24"/>
      <c r="O302" s="25"/>
      <c r="Q302" s="53">
        <f t="shared" si="70"/>
        <v>1</v>
      </c>
      <c r="R302" s="53">
        <f t="shared" si="71"/>
        <v>1</v>
      </c>
      <c r="S302" s="53">
        <f t="shared" si="72"/>
        <v>1</v>
      </c>
      <c r="T302" s="53">
        <f t="shared" si="73"/>
        <v>1</v>
      </c>
      <c r="U302" s="53">
        <f t="shared" si="74"/>
        <v>1</v>
      </c>
      <c r="V302" s="53">
        <f t="shared" si="75"/>
        <v>1</v>
      </c>
      <c r="W302" s="53">
        <f t="shared" si="76"/>
        <v>1</v>
      </c>
      <c r="X302" s="53">
        <f t="shared" si="77"/>
        <v>7</v>
      </c>
      <c r="Y302" s="28" t="b">
        <f t="shared" si="78"/>
        <v>0</v>
      </c>
      <c r="Z302" s="28" t="b">
        <f t="shared" si="79"/>
        <v>1</v>
      </c>
      <c r="AA302" s="28" t="b">
        <f t="shared" si="80"/>
        <v>0</v>
      </c>
    </row>
    <row r="303" spans="1:27" x14ac:dyDescent="0.2">
      <c r="A303" s="24">
        <f>+'Master List'!B303</f>
        <v>301</v>
      </c>
      <c r="B303" s="25" t="str">
        <f>+'Master List'!C303</f>
        <v>U.S. Post Office</v>
      </c>
      <c r="C303" s="25" t="str">
        <f>+'Master List'!D303</f>
        <v>Tenant</v>
      </c>
      <c r="D303" s="24">
        <f>+'Master List'!E303</f>
        <v>485</v>
      </c>
      <c r="E303" s="24" t="str">
        <f>+'Master List'!F303</f>
        <v>Santa Clara</v>
      </c>
      <c r="F303" s="51"/>
      <c r="G303" s="26"/>
      <c r="H303" s="26"/>
      <c r="I303" s="26"/>
      <c r="J303" s="26"/>
      <c r="K303" s="26"/>
      <c r="L303" s="26"/>
      <c r="M303" s="26"/>
      <c r="N303" s="24"/>
      <c r="O303" s="25"/>
      <c r="Q303" s="53">
        <f t="shared" si="70"/>
        <v>1</v>
      </c>
      <c r="R303" s="53">
        <f t="shared" si="71"/>
        <v>1</v>
      </c>
      <c r="S303" s="53">
        <f t="shared" si="72"/>
        <v>1</v>
      </c>
      <c r="T303" s="53">
        <f t="shared" si="73"/>
        <v>1</v>
      </c>
      <c r="U303" s="53">
        <f t="shared" si="74"/>
        <v>1</v>
      </c>
      <c r="V303" s="53">
        <f t="shared" si="75"/>
        <v>1</v>
      </c>
      <c r="W303" s="53">
        <f t="shared" si="76"/>
        <v>1</v>
      </c>
      <c r="X303" s="53">
        <f t="shared" si="77"/>
        <v>7</v>
      </c>
      <c r="Y303" s="28" t="b">
        <f t="shared" si="78"/>
        <v>0</v>
      </c>
      <c r="Z303" s="28" t="b">
        <f t="shared" si="79"/>
        <v>1</v>
      </c>
      <c r="AA303" s="28" t="b">
        <f t="shared" si="80"/>
        <v>0</v>
      </c>
    </row>
    <row r="304" spans="1:27" x14ac:dyDescent="0.2">
      <c r="A304" s="24">
        <f>+'Master List'!B304</f>
        <v>302</v>
      </c>
      <c r="B304" s="25" t="str">
        <f>+'Master List'!C304</f>
        <v>U.S. Post Office</v>
      </c>
      <c r="C304" s="25" t="str">
        <f>+'Master List'!D304</f>
        <v>Tenant</v>
      </c>
      <c r="D304" s="24">
        <f>+'Master List'!E304</f>
        <v>485</v>
      </c>
      <c r="E304" s="24" t="str">
        <f>+'Master List'!F304</f>
        <v>Santa Clara</v>
      </c>
      <c r="F304" s="51"/>
      <c r="G304" s="26"/>
      <c r="H304" s="26"/>
      <c r="I304" s="26"/>
      <c r="J304" s="26"/>
      <c r="K304" s="26"/>
      <c r="L304" s="26"/>
      <c r="M304" s="26"/>
      <c r="N304" s="24"/>
      <c r="O304" s="25"/>
      <c r="Q304" s="53">
        <f t="shared" si="70"/>
        <v>1</v>
      </c>
      <c r="R304" s="53">
        <f t="shared" si="71"/>
        <v>1</v>
      </c>
      <c r="S304" s="53">
        <f t="shared" si="72"/>
        <v>1</v>
      </c>
      <c r="T304" s="53">
        <f t="shared" si="73"/>
        <v>1</v>
      </c>
      <c r="U304" s="53">
        <f t="shared" si="74"/>
        <v>1</v>
      </c>
      <c r="V304" s="53">
        <f t="shared" si="75"/>
        <v>1</v>
      </c>
      <c r="W304" s="53">
        <f t="shared" si="76"/>
        <v>1</v>
      </c>
      <c r="X304" s="53">
        <f t="shared" si="77"/>
        <v>7</v>
      </c>
      <c r="Y304" s="28" t="b">
        <f t="shared" si="78"/>
        <v>0</v>
      </c>
      <c r="Z304" s="28" t="b">
        <f t="shared" si="79"/>
        <v>1</v>
      </c>
      <c r="AA304" s="28" t="b">
        <f t="shared" si="80"/>
        <v>0</v>
      </c>
    </row>
    <row r="305" spans="1:27" x14ac:dyDescent="0.2">
      <c r="A305" s="24">
        <f>+'Master List'!B305</f>
        <v>303</v>
      </c>
      <c r="B305" s="25" t="str">
        <f>+'Master List'!C305</f>
        <v>U.S. Post Office</v>
      </c>
      <c r="C305" s="25" t="str">
        <f>+'Master List'!D305</f>
        <v>Tenant</v>
      </c>
      <c r="D305" s="24">
        <f>+'Master List'!E305</f>
        <v>485</v>
      </c>
      <c r="E305" s="24" t="str">
        <f>+'Master List'!F305</f>
        <v>Santa Clara</v>
      </c>
      <c r="F305" s="51"/>
      <c r="G305" s="26"/>
      <c r="H305" s="26"/>
      <c r="I305" s="26"/>
      <c r="J305" s="26"/>
      <c r="K305" s="26"/>
      <c r="L305" s="26"/>
      <c r="M305" s="26"/>
      <c r="N305" s="24"/>
      <c r="O305" s="25"/>
      <c r="Q305" s="53">
        <f t="shared" si="70"/>
        <v>1</v>
      </c>
      <c r="R305" s="53">
        <f t="shared" si="71"/>
        <v>1</v>
      </c>
      <c r="S305" s="53">
        <f t="shared" si="72"/>
        <v>1</v>
      </c>
      <c r="T305" s="53">
        <f t="shared" si="73"/>
        <v>1</v>
      </c>
      <c r="U305" s="53">
        <f t="shared" si="74"/>
        <v>1</v>
      </c>
      <c r="V305" s="53">
        <f t="shared" si="75"/>
        <v>1</v>
      </c>
      <c r="W305" s="53">
        <f t="shared" si="76"/>
        <v>1</v>
      </c>
      <c r="X305" s="53">
        <f t="shared" si="77"/>
        <v>7</v>
      </c>
      <c r="Y305" s="28" t="b">
        <f t="shared" si="78"/>
        <v>0</v>
      </c>
      <c r="Z305" s="28" t="b">
        <f t="shared" si="79"/>
        <v>1</v>
      </c>
      <c r="AA305" s="28" t="b">
        <f t="shared" si="80"/>
        <v>0</v>
      </c>
    </row>
    <row r="306" spans="1:27" x14ac:dyDescent="0.2">
      <c r="A306" s="24">
        <f>+'Master List'!B306</f>
        <v>304</v>
      </c>
      <c r="B306" s="25" t="str">
        <f>+'Master List'!C306</f>
        <v>U.S. Post Office</v>
      </c>
      <c r="C306" s="25" t="str">
        <f>+'Master List'!D306</f>
        <v>Tenant</v>
      </c>
      <c r="D306" s="24">
        <f>+'Master List'!E306</f>
        <v>485</v>
      </c>
      <c r="E306" s="24" t="str">
        <f>+'Master List'!F306</f>
        <v>Santa Clara</v>
      </c>
      <c r="F306" s="51"/>
      <c r="G306" s="26"/>
      <c r="H306" s="26"/>
      <c r="I306" s="26"/>
      <c r="J306" s="26"/>
      <c r="K306" s="26"/>
      <c r="L306" s="26"/>
      <c r="M306" s="26"/>
      <c r="N306" s="24"/>
      <c r="O306" s="25"/>
      <c r="Q306" s="53">
        <f t="shared" si="70"/>
        <v>1</v>
      </c>
      <c r="R306" s="53">
        <f t="shared" si="71"/>
        <v>1</v>
      </c>
      <c r="S306" s="53">
        <f t="shared" si="72"/>
        <v>1</v>
      </c>
      <c r="T306" s="53">
        <f t="shared" si="73"/>
        <v>1</v>
      </c>
      <c r="U306" s="53">
        <f t="shared" si="74"/>
        <v>1</v>
      </c>
      <c r="V306" s="53">
        <f t="shared" si="75"/>
        <v>1</v>
      </c>
      <c r="W306" s="53">
        <f t="shared" si="76"/>
        <v>1</v>
      </c>
      <c r="X306" s="53">
        <f t="shared" si="77"/>
        <v>7</v>
      </c>
      <c r="Y306" s="28" t="b">
        <f t="shared" si="78"/>
        <v>0</v>
      </c>
      <c r="Z306" s="28" t="b">
        <f t="shared" si="79"/>
        <v>1</v>
      </c>
      <c r="AA306" s="28" t="b">
        <f t="shared" si="80"/>
        <v>0</v>
      </c>
    </row>
    <row r="307" spans="1:27" x14ac:dyDescent="0.2">
      <c r="A307" s="24">
        <f>+'Master List'!B307</f>
        <v>305</v>
      </c>
      <c r="B307" s="25" t="str">
        <f>+'Master List'!C307</f>
        <v>U.S. Post Office</v>
      </c>
      <c r="C307" s="25" t="str">
        <f>+'Master List'!D307</f>
        <v>Tenant</v>
      </c>
      <c r="D307" s="24">
        <f>+'Master List'!E307</f>
        <v>485</v>
      </c>
      <c r="E307" s="24" t="str">
        <f>+'Master List'!F307</f>
        <v>Santa Clara</v>
      </c>
      <c r="F307" s="51"/>
      <c r="G307" s="26"/>
      <c r="H307" s="26"/>
      <c r="I307" s="26"/>
      <c r="J307" s="26"/>
      <c r="K307" s="26"/>
      <c r="L307" s="26"/>
      <c r="M307" s="26"/>
      <c r="N307" s="24"/>
      <c r="O307" s="25"/>
      <c r="Q307" s="53">
        <f t="shared" si="70"/>
        <v>1</v>
      </c>
      <c r="R307" s="53">
        <f t="shared" si="71"/>
        <v>1</v>
      </c>
      <c r="S307" s="53">
        <f t="shared" si="72"/>
        <v>1</v>
      </c>
      <c r="T307" s="53">
        <f t="shared" si="73"/>
        <v>1</v>
      </c>
      <c r="U307" s="53">
        <f t="shared" si="74"/>
        <v>1</v>
      </c>
      <c r="V307" s="53">
        <f t="shared" si="75"/>
        <v>1</v>
      </c>
      <c r="W307" s="53">
        <f t="shared" si="76"/>
        <v>1</v>
      </c>
      <c r="X307" s="53">
        <f t="shared" si="77"/>
        <v>7</v>
      </c>
      <c r="Y307" s="28" t="b">
        <f t="shared" si="78"/>
        <v>0</v>
      </c>
      <c r="Z307" s="28" t="b">
        <f t="shared" si="79"/>
        <v>1</v>
      </c>
      <c r="AA307" s="28" t="b">
        <f t="shared" si="80"/>
        <v>0</v>
      </c>
    </row>
    <row r="308" spans="1:27" x14ac:dyDescent="0.2">
      <c r="A308" s="24">
        <f>+'Master List'!B308</f>
        <v>306</v>
      </c>
      <c r="B308" s="25" t="str">
        <f>+'Master List'!C308</f>
        <v>U.S. Post Office</v>
      </c>
      <c r="C308" s="25" t="str">
        <f>+'Master List'!D308</f>
        <v>Tenant</v>
      </c>
      <c r="D308" s="24">
        <f>+'Master List'!E308</f>
        <v>485</v>
      </c>
      <c r="E308" s="24" t="str">
        <f>+'Master List'!F308</f>
        <v>Santa Clara</v>
      </c>
      <c r="F308" s="51"/>
      <c r="G308" s="26"/>
      <c r="H308" s="26"/>
      <c r="I308" s="26"/>
      <c r="J308" s="26"/>
      <c r="K308" s="26"/>
      <c r="L308" s="26"/>
      <c r="M308" s="26"/>
      <c r="N308" s="24"/>
      <c r="O308" s="25"/>
      <c r="Q308" s="53">
        <f t="shared" si="70"/>
        <v>1</v>
      </c>
      <c r="R308" s="53">
        <f t="shared" si="71"/>
        <v>1</v>
      </c>
      <c r="S308" s="53">
        <f t="shared" si="72"/>
        <v>1</v>
      </c>
      <c r="T308" s="53">
        <f t="shared" si="73"/>
        <v>1</v>
      </c>
      <c r="U308" s="53">
        <f t="shared" si="74"/>
        <v>1</v>
      </c>
      <c r="V308" s="53">
        <f t="shared" si="75"/>
        <v>1</v>
      </c>
      <c r="W308" s="53">
        <f t="shared" si="76"/>
        <v>1</v>
      </c>
      <c r="X308" s="53">
        <f t="shared" si="77"/>
        <v>7</v>
      </c>
      <c r="Y308" s="28" t="b">
        <f t="shared" si="78"/>
        <v>0</v>
      </c>
      <c r="Z308" s="28" t="b">
        <f t="shared" si="79"/>
        <v>1</v>
      </c>
      <c r="AA308" s="28" t="b">
        <f t="shared" si="80"/>
        <v>0</v>
      </c>
    </row>
    <row r="309" spans="1:27" x14ac:dyDescent="0.2">
      <c r="A309" s="24">
        <f>+'Master List'!B309</f>
        <v>307</v>
      </c>
      <c r="B309" s="25" t="str">
        <f>+'Master List'!C309</f>
        <v>U.S. Post Office</v>
      </c>
      <c r="C309" s="25" t="str">
        <f>+'Master List'!D309</f>
        <v>Tenant</v>
      </c>
      <c r="D309" s="24">
        <f>+'Master List'!E309</f>
        <v>485</v>
      </c>
      <c r="E309" s="24" t="str">
        <f>+'Master List'!F309</f>
        <v>Santa Clara</v>
      </c>
      <c r="F309" s="51"/>
      <c r="G309" s="26"/>
      <c r="H309" s="26"/>
      <c r="I309" s="26"/>
      <c r="J309" s="26"/>
      <c r="K309" s="26"/>
      <c r="L309" s="26"/>
      <c r="M309" s="26"/>
      <c r="N309" s="24"/>
      <c r="O309" s="25"/>
      <c r="Q309" s="53">
        <f t="shared" si="70"/>
        <v>1</v>
      </c>
      <c r="R309" s="53">
        <f t="shared" si="71"/>
        <v>1</v>
      </c>
      <c r="S309" s="53">
        <f t="shared" si="72"/>
        <v>1</v>
      </c>
      <c r="T309" s="53">
        <f t="shared" si="73"/>
        <v>1</v>
      </c>
      <c r="U309" s="53">
        <f t="shared" si="74"/>
        <v>1</v>
      </c>
      <c r="V309" s="53">
        <f t="shared" si="75"/>
        <v>1</v>
      </c>
      <c r="W309" s="53">
        <f t="shared" si="76"/>
        <v>1</v>
      </c>
      <c r="X309" s="53">
        <f t="shared" si="77"/>
        <v>7</v>
      </c>
      <c r="Y309" s="28" t="b">
        <f t="shared" si="78"/>
        <v>0</v>
      </c>
      <c r="Z309" s="28" t="b">
        <f t="shared" si="79"/>
        <v>1</v>
      </c>
      <c r="AA309" s="28" t="b">
        <f t="shared" si="80"/>
        <v>0</v>
      </c>
    </row>
    <row r="310" spans="1:27" x14ac:dyDescent="0.2">
      <c r="A310" s="24">
        <f>+'Master List'!B310</f>
        <v>308</v>
      </c>
      <c r="B310" s="25" t="str">
        <f>+'Master List'!C310</f>
        <v>U.S. Post Office</v>
      </c>
      <c r="C310" s="25" t="str">
        <f>+'Master List'!D310</f>
        <v>Tenant</v>
      </c>
      <c r="D310" s="24">
        <f>+'Master List'!E310</f>
        <v>485</v>
      </c>
      <c r="E310" s="24" t="str">
        <f>+'Master List'!F310</f>
        <v>Santa Clara</v>
      </c>
      <c r="F310" s="51"/>
      <c r="G310" s="26"/>
      <c r="H310" s="26"/>
      <c r="I310" s="26"/>
      <c r="J310" s="26"/>
      <c r="K310" s="26"/>
      <c r="L310" s="26"/>
      <c r="M310" s="26"/>
      <c r="N310" s="24"/>
      <c r="O310" s="25"/>
      <c r="Q310" s="53">
        <f t="shared" si="70"/>
        <v>1</v>
      </c>
      <c r="R310" s="53">
        <f t="shared" si="71"/>
        <v>1</v>
      </c>
      <c r="S310" s="53">
        <f t="shared" si="72"/>
        <v>1</v>
      </c>
      <c r="T310" s="53">
        <f t="shared" si="73"/>
        <v>1</v>
      </c>
      <c r="U310" s="53">
        <f t="shared" si="74"/>
        <v>1</v>
      </c>
      <c r="V310" s="53">
        <f t="shared" si="75"/>
        <v>1</v>
      </c>
      <c r="W310" s="53">
        <f t="shared" si="76"/>
        <v>1</v>
      </c>
      <c r="X310" s="53">
        <f t="shared" si="77"/>
        <v>7</v>
      </c>
      <c r="Y310" s="28" t="b">
        <f t="shared" si="78"/>
        <v>0</v>
      </c>
      <c r="Z310" s="28" t="b">
        <f t="shared" si="79"/>
        <v>1</v>
      </c>
      <c r="AA310" s="28" t="b">
        <f t="shared" si="80"/>
        <v>0</v>
      </c>
    </row>
    <row r="311" spans="1:27" x14ac:dyDescent="0.2">
      <c r="A311" s="24">
        <f>+'Master List'!B311</f>
        <v>309</v>
      </c>
      <c r="B311" s="25" t="str">
        <f>+'Master List'!C311</f>
        <v>U.S. Post Office</v>
      </c>
      <c r="C311" s="25" t="str">
        <f>+'Master List'!D311</f>
        <v>Tenant</v>
      </c>
      <c r="D311" s="24">
        <f>+'Master List'!E311</f>
        <v>485</v>
      </c>
      <c r="E311" s="24" t="str">
        <f>+'Master List'!F311</f>
        <v>Santa Clara</v>
      </c>
      <c r="F311" s="51"/>
      <c r="G311" s="26"/>
      <c r="H311" s="26"/>
      <c r="I311" s="26"/>
      <c r="J311" s="26"/>
      <c r="K311" s="26"/>
      <c r="L311" s="26"/>
      <c r="M311" s="26"/>
      <c r="N311" s="24"/>
      <c r="O311" s="25"/>
      <c r="Q311" s="53">
        <f t="shared" si="70"/>
        <v>1</v>
      </c>
      <c r="R311" s="53">
        <f t="shared" si="71"/>
        <v>1</v>
      </c>
      <c r="S311" s="53">
        <f t="shared" si="72"/>
        <v>1</v>
      </c>
      <c r="T311" s="53">
        <f t="shared" si="73"/>
        <v>1</v>
      </c>
      <c r="U311" s="53">
        <f t="shared" si="74"/>
        <v>1</v>
      </c>
      <c r="V311" s="53">
        <f t="shared" si="75"/>
        <v>1</v>
      </c>
      <c r="W311" s="53">
        <f t="shared" si="76"/>
        <v>1</v>
      </c>
      <c r="X311" s="53">
        <f t="shared" si="77"/>
        <v>7</v>
      </c>
      <c r="Y311" s="28" t="b">
        <f t="shared" si="78"/>
        <v>0</v>
      </c>
      <c r="Z311" s="28" t="b">
        <f t="shared" si="79"/>
        <v>1</v>
      </c>
      <c r="AA311" s="28" t="b">
        <f t="shared" si="80"/>
        <v>0</v>
      </c>
    </row>
    <row r="312" spans="1:27" x14ac:dyDescent="0.2">
      <c r="A312" s="24">
        <f>+'Master List'!B312</f>
        <v>310</v>
      </c>
      <c r="B312" s="25" t="str">
        <f>+'Master List'!C312</f>
        <v>U.S. Post Office</v>
      </c>
      <c r="C312" s="25" t="str">
        <f>+'Master List'!D312</f>
        <v>Tenant</v>
      </c>
      <c r="D312" s="24">
        <f>+'Master List'!E312</f>
        <v>485</v>
      </c>
      <c r="E312" s="24" t="str">
        <f>+'Master List'!F312</f>
        <v>Santa Clara</v>
      </c>
      <c r="F312" s="51"/>
      <c r="G312" s="26"/>
      <c r="H312" s="26"/>
      <c r="I312" s="26"/>
      <c r="J312" s="26"/>
      <c r="K312" s="26"/>
      <c r="L312" s="26"/>
      <c r="M312" s="26"/>
      <c r="N312" s="24"/>
      <c r="O312" s="25"/>
      <c r="Q312" s="53">
        <f t="shared" si="70"/>
        <v>1</v>
      </c>
      <c r="R312" s="53">
        <f t="shared" si="71"/>
        <v>1</v>
      </c>
      <c r="S312" s="53">
        <f t="shared" si="72"/>
        <v>1</v>
      </c>
      <c r="T312" s="53">
        <f t="shared" si="73"/>
        <v>1</v>
      </c>
      <c r="U312" s="53">
        <f t="shared" si="74"/>
        <v>1</v>
      </c>
      <c r="V312" s="53">
        <f t="shared" si="75"/>
        <v>1</v>
      </c>
      <c r="W312" s="53">
        <f t="shared" si="76"/>
        <v>1</v>
      </c>
      <c r="X312" s="53">
        <f t="shared" si="77"/>
        <v>7</v>
      </c>
      <c r="Y312" s="28" t="b">
        <f t="shared" si="78"/>
        <v>0</v>
      </c>
      <c r="Z312" s="28" t="b">
        <f t="shared" si="79"/>
        <v>1</v>
      </c>
      <c r="AA312" s="28" t="b">
        <f t="shared" si="80"/>
        <v>0</v>
      </c>
    </row>
    <row r="313" spans="1:27" x14ac:dyDescent="0.2">
      <c r="A313" s="24">
        <f>+'Master List'!B313</f>
        <v>311</v>
      </c>
      <c r="B313" s="25" t="str">
        <f>+'Master List'!C313</f>
        <v>U.S. Post Office</v>
      </c>
      <c r="C313" s="25" t="str">
        <f>+'Master List'!D313</f>
        <v>Tenant</v>
      </c>
      <c r="D313" s="24">
        <f>+'Master List'!E313</f>
        <v>485</v>
      </c>
      <c r="E313" s="24" t="str">
        <f>+'Master List'!F313</f>
        <v>Santa Clara</v>
      </c>
      <c r="F313" s="51"/>
      <c r="G313" s="26"/>
      <c r="H313" s="26"/>
      <c r="I313" s="26"/>
      <c r="J313" s="26"/>
      <c r="K313" s="26"/>
      <c r="L313" s="26"/>
      <c r="M313" s="26"/>
      <c r="N313" s="24"/>
      <c r="O313" s="25"/>
      <c r="Q313" s="53">
        <f t="shared" si="70"/>
        <v>1</v>
      </c>
      <c r="R313" s="53">
        <f t="shared" si="71"/>
        <v>1</v>
      </c>
      <c r="S313" s="53">
        <f t="shared" si="72"/>
        <v>1</v>
      </c>
      <c r="T313" s="53">
        <f t="shared" si="73"/>
        <v>1</v>
      </c>
      <c r="U313" s="53">
        <f t="shared" si="74"/>
        <v>1</v>
      </c>
      <c r="V313" s="53">
        <f t="shared" si="75"/>
        <v>1</v>
      </c>
      <c r="W313" s="53">
        <f t="shared" si="76"/>
        <v>1</v>
      </c>
      <c r="X313" s="53">
        <f t="shared" si="77"/>
        <v>7</v>
      </c>
      <c r="Y313" s="28" t="b">
        <f t="shared" si="78"/>
        <v>0</v>
      </c>
      <c r="Z313" s="28" t="b">
        <f t="shared" si="79"/>
        <v>1</v>
      </c>
      <c r="AA313" s="28" t="b">
        <f t="shared" si="80"/>
        <v>0</v>
      </c>
    </row>
    <row r="314" spans="1:27" x14ac:dyDescent="0.2">
      <c r="A314" s="24">
        <f>+'Master List'!B314</f>
        <v>312</v>
      </c>
      <c r="B314" s="25" t="str">
        <f>+'Master List'!C314</f>
        <v>U.S. Post Office</v>
      </c>
      <c r="C314" s="25" t="str">
        <f>+'Master List'!D314</f>
        <v>Tenant</v>
      </c>
      <c r="D314" s="24">
        <f>+'Master List'!E314</f>
        <v>485</v>
      </c>
      <c r="E314" s="24" t="str">
        <f>+'Master List'!F314</f>
        <v>Santa Clara</v>
      </c>
      <c r="F314" s="51"/>
      <c r="G314" s="26"/>
      <c r="H314" s="26"/>
      <c r="I314" s="26"/>
      <c r="J314" s="26"/>
      <c r="K314" s="26"/>
      <c r="L314" s="26"/>
      <c r="M314" s="26"/>
      <c r="N314" s="24"/>
      <c r="O314" s="25"/>
      <c r="Q314" s="53">
        <f t="shared" si="70"/>
        <v>1</v>
      </c>
      <c r="R314" s="53">
        <f t="shared" si="71"/>
        <v>1</v>
      </c>
      <c r="S314" s="53">
        <f t="shared" si="72"/>
        <v>1</v>
      </c>
      <c r="T314" s="53">
        <f t="shared" si="73"/>
        <v>1</v>
      </c>
      <c r="U314" s="53">
        <f t="shared" si="74"/>
        <v>1</v>
      </c>
      <c r="V314" s="53">
        <f t="shared" si="75"/>
        <v>1</v>
      </c>
      <c r="W314" s="53">
        <f t="shared" si="76"/>
        <v>1</v>
      </c>
      <c r="X314" s="53">
        <f t="shared" si="77"/>
        <v>7</v>
      </c>
      <c r="Y314" s="28" t="b">
        <f t="shared" si="78"/>
        <v>0</v>
      </c>
      <c r="Z314" s="28" t="b">
        <f t="shared" si="79"/>
        <v>1</v>
      </c>
      <c r="AA314" s="28" t="b">
        <f t="shared" si="80"/>
        <v>0</v>
      </c>
    </row>
    <row r="315" spans="1:27" x14ac:dyDescent="0.2">
      <c r="A315" s="24">
        <f>+'Master List'!B315</f>
        <v>313</v>
      </c>
      <c r="B315" s="25" t="str">
        <f>+'Master List'!C315</f>
        <v>U.S. Post Office</v>
      </c>
      <c r="C315" s="25" t="str">
        <f>+'Master List'!D315</f>
        <v>Tenant</v>
      </c>
      <c r="D315" s="24">
        <f>+'Master List'!E315</f>
        <v>485</v>
      </c>
      <c r="E315" s="24" t="str">
        <f>+'Master List'!F315</f>
        <v>Santa Clara</v>
      </c>
      <c r="F315" s="51"/>
      <c r="G315" s="26"/>
      <c r="H315" s="26"/>
      <c r="I315" s="26"/>
      <c r="J315" s="26"/>
      <c r="K315" s="26"/>
      <c r="L315" s="26"/>
      <c r="M315" s="26"/>
      <c r="N315" s="24"/>
      <c r="O315" s="25"/>
      <c r="Q315" s="53">
        <f t="shared" si="70"/>
        <v>1</v>
      </c>
      <c r="R315" s="53">
        <f t="shared" si="71"/>
        <v>1</v>
      </c>
      <c r="S315" s="53">
        <f t="shared" si="72"/>
        <v>1</v>
      </c>
      <c r="T315" s="53">
        <f t="shared" si="73"/>
        <v>1</v>
      </c>
      <c r="U315" s="53">
        <f t="shared" si="74"/>
        <v>1</v>
      </c>
      <c r="V315" s="53">
        <f t="shared" si="75"/>
        <v>1</v>
      </c>
      <c r="W315" s="53">
        <f t="shared" si="76"/>
        <v>1</v>
      </c>
      <c r="X315" s="53">
        <f t="shared" si="77"/>
        <v>7</v>
      </c>
      <c r="Y315" s="28" t="b">
        <f t="shared" si="78"/>
        <v>0</v>
      </c>
      <c r="Z315" s="28" t="b">
        <f t="shared" si="79"/>
        <v>1</v>
      </c>
      <c r="AA315" s="28" t="b">
        <f t="shared" si="80"/>
        <v>0</v>
      </c>
    </row>
    <row r="316" spans="1:27" x14ac:dyDescent="0.2">
      <c r="A316" s="24">
        <f>+'Master List'!B316</f>
        <v>314</v>
      </c>
      <c r="B316" s="25" t="str">
        <f>+'Master List'!C316</f>
        <v>U.S. Post Office</v>
      </c>
      <c r="C316" s="25" t="str">
        <f>+'Master List'!D316</f>
        <v>Tenant</v>
      </c>
      <c r="D316" s="24">
        <f>+'Master List'!E316</f>
        <v>485</v>
      </c>
      <c r="E316" s="24" t="str">
        <f>+'Master List'!F316</f>
        <v>Santa Clara</v>
      </c>
      <c r="F316" s="51"/>
      <c r="G316" s="26"/>
      <c r="H316" s="26"/>
      <c r="I316" s="26"/>
      <c r="J316" s="26"/>
      <c r="K316" s="26"/>
      <c r="L316" s="26"/>
      <c r="M316" s="26"/>
      <c r="N316" s="24"/>
      <c r="O316" s="25"/>
      <c r="Q316" s="53">
        <f t="shared" si="70"/>
        <v>1</v>
      </c>
      <c r="R316" s="53">
        <f t="shared" si="71"/>
        <v>1</v>
      </c>
      <c r="S316" s="53">
        <f t="shared" si="72"/>
        <v>1</v>
      </c>
      <c r="T316" s="53">
        <f t="shared" si="73"/>
        <v>1</v>
      </c>
      <c r="U316" s="53">
        <f t="shared" si="74"/>
        <v>1</v>
      </c>
      <c r="V316" s="53">
        <f t="shared" si="75"/>
        <v>1</v>
      </c>
      <c r="W316" s="53">
        <f t="shared" si="76"/>
        <v>1</v>
      </c>
      <c r="X316" s="53">
        <f t="shared" si="77"/>
        <v>7</v>
      </c>
      <c r="Y316" s="28" t="b">
        <f t="shared" si="78"/>
        <v>0</v>
      </c>
      <c r="Z316" s="28" t="b">
        <f t="shared" si="79"/>
        <v>1</v>
      </c>
      <c r="AA316" s="28" t="b">
        <f t="shared" si="80"/>
        <v>0</v>
      </c>
    </row>
    <row r="317" spans="1:27" x14ac:dyDescent="0.2">
      <c r="A317" s="24">
        <f>+'Master List'!B317</f>
        <v>315</v>
      </c>
      <c r="B317" s="25" t="str">
        <f>+'Master List'!C317</f>
        <v>U.S. Post Office</v>
      </c>
      <c r="C317" s="25" t="str">
        <f>+'Master List'!D317</f>
        <v>Tenant</v>
      </c>
      <c r="D317" s="24">
        <f>+'Master List'!E317</f>
        <v>485</v>
      </c>
      <c r="E317" s="24" t="str">
        <f>+'Master List'!F317</f>
        <v>Santa Clara</v>
      </c>
      <c r="F317" s="51"/>
      <c r="G317" s="26"/>
      <c r="H317" s="26"/>
      <c r="I317" s="26"/>
      <c r="J317" s="26"/>
      <c r="K317" s="26"/>
      <c r="L317" s="26"/>
      <c r="M317" s="26"/>
      <c r="N317" s="24"/>
      <c r="O317" s="25"/>
      <c r="Q317" s="53">
        <f t="shared" si="70"/>
        <v>1</v>
      </c>
      <c r="R317" s="53">
        <f t="shared" si="71"/>
        <v>1</v>
      </c>
      <c r="S317" s="53">
        <f t="shared" si="72"/>
        <v>1</v>
      </c>
      <c r="T317" s="53">
        <f t="shared" si="73"/>
        <v>1</v>
      </c>
      <c r="U317" s="53">
        <f t="shared" si="74"/>
        <v>1</v>
      </c>
      <c r="V317" s="53">
        <f t="shared" si="75"/>
        <v>1</v>
      </c>
      <c r="W317" s="53">
        <f t="shared" si="76"/>
        <v>1</v>
      </c>
      <c r="X317" s="53">
        <f t="shared" si="77"/>
        <v>7</v>
      </c>
      <c r="Y317" s="28" t="b">
        <f t="shared" si="78"/>
        <v>0</v>
      </c>
      <c r="Z317" s="28" t="b">
        <f t="shared" si="79"/>
        <v>1</v>
      </c>
      <c r="AA317" s="28" t="b">
        <f t="shared" si="80"/>
        <v>0</v>
      </c>
    </row>
    <row r="318" spans="1:27" x14ac:dyDescent="0.2">
      <c r="A318" s="24">
        <f>+'Master List'!B318</f>
        <v>316</v>
      </c>
      <c r="B318" s="25" t="str">
        <f>+'Master List'!C318</f>
        <v>U.S. Post Office</v>
      </c>
      <c r="C318" s="25" t="str">
        <f>+'Master List'!D318</f>
        <v>Tenant</v>
      </c>
      <c r="D318" s="24">
        <f>+'Master List'!E318</f>
        <v>485</v>
      </c>
      <c r="E318" s="24" t="str">
        <f>+'Master List'!F318</f>
        <v>Santa Clara</v>
      </c>
      <c r="F318" s="51"/>
      <c r="G318" s="26"/>
      <c r="H318" s="26"/>
      <c r="I318" s="26"/>
      <c r="J318" s="26"/>
      <c r="K318" s="26"/>
      <c r="L318" s="26"/>
      <c r="M318" s="26"/>
      <c r="N318" s="24"/>
      <c r="O318" s="25"/>
      <c r="Q318" s="53">
        <f t="shared" si="70"/>
        <v>1</v>
      </c>
      <c r="R318" s="53">
        <f t="shared" si="71"/>
        <v>1</v>
      </c>
      <c r="S318" s="53">
        <f t="shared" si="72"/>
        <v>1</v>
      </c>
      <c r="T318" s="53">
        <f t="shared" si="73"/>
        <v>1</v>
      </c>
      <c r="U318" s="53">
        <f t="shared" si="74"/>
        <v>1</v>
      </c>
      <c r="V318" s="53">
        <f t="shared" si="75"/>
        <v>1</v>
      </c>
      <c r="W318" s="53">
        <f t="shared" si="76"/>
        <v>1</v>
      </c>
      <c r="X318" s="53">
        <f t="shared" si="77"/>
        <v>7</v>
      </c>
      <c r="Y318" s="28" t="b">
        <f t="shared" si="78"/>
        <v>0</v>
      </c>
      <c r="Z318" s="28" t="b">
        <f t="shared" si="79"/>
        <v>1</v>
      </c>
      <c r="AA318" s="28" t="b">
        <f t="shared" si="80"/>
        <v>0</v>
      </c>
    </row>
    <row r="319" spans="1:27" x14ac:dyDescent="0.2">
      <c r="A319" s="24">
        <f>+'Master List'!B319</f>
        <v>317</v>
      </c>
      <c r="B319" s="25" t="str">
        <f>+'Master List'!C319</f>
        <v>U.S. Post Office</v>
      </c>
      <c r="C319" s="25" t="str">
        <f>+'Master List'!D319</f>
        <v>Tenant</v>
      </c>
      <c r="D319" s="24">
        <f>+'Master List'!E319</f>
        <v>485</v>
      </c>
      <c r="E319" s="24" t="str">
        <f>+'Master List'!F319</f>
        <v>Santa Clara</v>
      </c>
      <c r="F319" s="51"/>
      <c r="G319" s="26"/>
      <c r="H319" s="26"/>
      <c r="I319" s="26"/>
      <c r="J319" s="26"/>
      <c r="K319" s="26"/>
      <c r="L319" s="26"/>
      <c r="M319" s="26"/>
      <c r="N319" s="24"/>
      <c r="O319" s="25"/>
      <c r="Q319" s="53">
        <f t="shared" si="70"/>
        <v>1</v>
      </c>
      <c r="R319" s="53">
        <f t="shared" si="71"/>
        <v>1</v>
      </c>
      <c r="S319" s="53">
        <f t="shared" si="72"/>
        <v>1</v>
      </c>
      <c r="T319" s="53">
        <f t="shared" si="73"/>
        <v>1</v>
      </c>
      <c r="U319" s="53">
        <f t="shared" si="74"/>
        <v>1</v>
      </c>
      <c r="V319" s="53">
        <f t="shared" si="75"/>
        <v>1</v>
      </c>
      <c r="W319" s="53">
        <f t="shared" si="76"/>
        <v>1</v>
      </c>
      <c r="X319" s="53">
        <f t="shared" si="77"/>
        <v>7</v>
      </c>
      <c r="Y319" s="28" t="b">
        <f t="shared" si="78"/>
        <v>0</v>
      </c>
      <c r="Z319" s="28" t="b">
        <f t="shared" si="79"/>
        <v>1</v>
      </c>
      <c r="AA319" s="28" t="b">
        <f t="shared" si="80"/>
        <v>0</v>
      </c>
    </row>
    <row r="320" spans="1:27" x14ac:dyDescent="0.2">
      <c r="A320" s="24">
        <f>+'Master List'!B320</f>
        <v>318</v>
      </c>
      <c r="B320" s="25" t="str">
        <f>+'Master List'!C320</f>
        <v>U.S. Post Office</v>
      </c>
      <c r="C320" s="25" t="str">
        <f>+'Master List'!D320</f>
        <v>Tenant</v>
      </c>
      <c r="D320" s="24">
        <f>+'Master List'!E320</f>
        <v>485</v>
      </c>
      <c r="E320" s="24" t="str">
        <f>+'Master List'!F320</f>
        <v>Santa Clara</v>
      </c>
      <c r="F320" s="51"/>
      <c r="G320" s="26"/>
      <c r="H320" s="26"/>
      <c r="I320" s="26"/>
      <c r="J320" s="26"/>
      <c r="K320" s="26"/>
      <c r="L320" s="26"/>
      <c r="M320" s="26"/>
      <c r="N320" s="24"/>
      <c r="O320" s="25"/>
      <c r="Q320" s="53">
        <f t="shared" si="70"/>
        <v>1</v>
      </c>
      <c r="R320" s="53">
        <f t="shared" si="71"/>
        <v>1</v>
      </c>
      <c r="S320" s="53">
        <f t="shared" si="72"/>
        <v>1</v>
      </c>
      <c r="T320" s="53">
        <f t="shared" si="73"/>
        <v>1</v>
      </c>
      <c r="U320" s="53">
        <f t="shared" si="74"/>
        <v>1</v>
      </c>
      <c r="V320" s="53">
        <f t="shared" si="75"/>
        <v>1</v>
      </c>
      <c r="W320" s="53">
        <f t="shared" si="76"/>
        <v>1</v>
      </c>
      <c r="X320" s="53">
        <f t="shared" si="77"/>
        <v>7</v>
      </c>
      <c r="Y320" s="28" t="b">
        <f t="shared" si="78"/>
        <v>0</v>
      </c>
      <c r="Z320" s="28" t="b">
        <f t="shared" si="79"/>
        <v>1</v>
      </c>
      <c r="AA320" s="28" t="b">
        <f t="shared" si="80"/>
        <v>0</v>
      </c>
    </row>
    <row r="321" spans="1:27" x14ac:dyDescent="0.2">
      <c r="A321" s="24">
        <f>+'Master List'!B321</f>
        <v>319</v>
      </c>
      <c r="B321" s="25" t="str">
        <f>+'Master List'!C321</f>
        <v>U.S. Post Office</v>
      </c>
      <c r="C321" s="25" t="str">
        <f>+'Master List'!D321</f>
        <v>Tenant</v>
      </c>
      <c r="D321" s="24">
        <f>+'Master List'!E321</f>
        <v>485</v>
      </c>
      <c r="E321" s="24" t="str">
        <f>+'Master List'!F321</f>
        <v>Santa Clara</v>
      </c>
      <c r="F321" s="51"/>
      <c r="G321" s="26"/>
      <c r="H321" s="26"/>
      <c r="I321" s="26"/>
      <c r="J321" s="26"/>
      <c r="K321" s="26"/>
      <c r="L321" s="26"/>
      <c r="M321" s="26"/>
      <c r="N321" s="24"/>
      <c r="O321" s="25"/>
      <c r="Q321" s="53">
        <f t="shared" si="70"/>
        <v>1</v>
      </c>
      <c r="R321" s="53">
        <f t="shared" si="71"/>
        <v>1</v>
      </c>
      <c r="S321" s="53">
        <f t="shared" si="72"/>
        <v>1</v>
      </c>
      <c r="T321" s="53">
        <f t="shared" si="73"/>
        <v>1</v>
      </c>
      <c r="U321" s="53">
        <f t="shared" si="74"/>
        <v>1</v>
      </c>
      <c r="V321" s="53">
        <f t="shared" si="75"/>
        <v>1</v>
      </c>
      <c r="W321" s="53">
        <f t="shared" si="76"/>
        <v>1</v>
      </c>
      <c r="X321" s="53">
        <f t="shared" si="77"/>
        <v>7</v>
      </c>
      <c r="Y321" s="28" t="b">
        <f t="shared" si="78"/>
        <v>0</v>
      </c>
      <c r="Z321" s="28" t="b">
        <f t="shared" si="79"/>
        <v>1</v>
      </c>
      <c r="AA321" s="28" t="b">
        <f t="shared" si="80"/>
        <v>0</v>
      </c>
    </row>
    <row r="322" spans="1:27" x14ac:dyDescent="0.2">
      <c r="A322" s="24">
        <f>+'Master List'!B322</f>
        <v>320</v>
      </c>
      <c r="B322" s="25" t="str">
        <f>+'Master List'!C322</f>
        <v>U.S. Post Office</v>
      </c>
      <c r="C322" s="25" t="str">
        <f>+'Master List'!D322</f>
        <v>Tenant</v>
      </c>
      <c r="D322" s="24">
        <f>+'Master List'!E322</f>
        <v>485</v>
      </c>
      <c r="E322" s="24" t="str">
        <f>+'Master List'!F322</f>
        <v>Santa Clara</v>
      </c>
      <c r="F322" s="51"/>
      <c r="G322" s="26"/>
      <c r="H322" s="26"/>
      <c r="I322" s="26"/>
      <c r="J322" s="26"/>
      <c r="K322" s="26"/>
      <c r="L322" s="26"/>
      <c r="M322" s="26"/>
      <c r="N322" s="24"/>
      <c r="O322" s="25"/>
      <c r="Q322" s="53">
        <f t="shared" si="70"/>
        <v>1</v>
      </c>
      <c r="R322" s="53">
        <f t="shared" si="71"/>
        <v>1</v>
      </c>
      <c r="S322" s="53">
        <f t="shared" si="72"/>
        <v>1</v>
      </c>
      <c r="T322" s="53">
        <f t="shared" si="73"/>
        <v>1</v>
      </c>
      <c r="U322" s="53">
        <f t="shared" si="74"/>
        <v>1</v>
      </c>
      <c r="V322" s="53">
        <f t="shared" si="75"/>
        <v>1</v>
      </c>
      <c r="W322" s="53">
        <f t="shared" si="76"/>
        <v>1</v>
      </c>
      <c r="X322" s="53">
        <f t="shared" si="77"/>
        <v>7</v>
      </c>
      <c r="Y322" s="28" t="b">
        <f t="shared" si="78"/>
        <v>0</v>
      </c>
      <c r="Z322" s="28" t="b">
        <f t="shared" si="79"/>
        <v>1</v>
      </c>
      <c r="AA322" s="28" t="b">
        <f t="shared" si="80"/>
        <v>0</v>
      </c>
    </row>
    <row r="323" spans="1:27" x14ac:dyDescent="0.2">
      <c r="A323" s="24">
        <f>+'Master List'!B323</f>
        <v>321</v>
      </c>
      <c r="B323" s="25" t="str">
        <f>+'Master List'!C323</f>
        <v>U.S. Post Office</v>
      </c>
      <c r="C323" s="25" t="str">
        <f>+'Master List'!D323</f>
        <v>Tenant</v>
      </c>
      <c r="D323" s="24">
        <f>+'Master List'!E323</f>
        <v>485</v>
      </c>
      <c r="E323" s="24" t="str">
        <f>+'Master List'!F323</f>
        <v>Santa Clara</v>
      </c>
      <c r="F323" s="51"/>
      <c r="G323" s="26"/>
      <c r="H323" s="26"/>
      <c r="I323" s="26"/>
      <c r="J323" s="26"/>
      <c r="K323" s="26"/>
      <c r="L323" s="26"/>
      <c r="M323" s="26"/>
      <c r="N323" s="24"/>
      <c r="O323" s="25"/>
      <c r="Q323" s="53">
        <f t="shared" si="70"/>
        <v>1</v>
      </c>
      <c r="R323" s="53">
        <f t="shared" si="71"/>
        <v>1</v>
      </c>
      <c r="S323" s="53">
        <f t="shared" si="72"/>
        <v>1</v>
      </c>
      <c r="T323" s="53">
        <f t="shared" si="73"/>
        <v>1</v>
      </c>
      <c r="U323" s="53">
        <f t="shared" si="74"/>
        <v>1</v>
      </c>
      <c r="V323" s="53">
        <f t="shared" si="75"/>
        <v>1</v>
      </c>
      <c r="W323" s="53">
        <f t="shared" si="76"/>
        <v>1</v>
      </c>
      <c r="X323" s="53">
        <f t="shared" si="77"/>
        <v>7</v>
      </c>
      <c r="Y323" s="28" t="b">
        <f t="shared" si="78"/>
        <v>0</v>
      </c>
      <c r="Z323" s="28" t="b">
        <f t="shared" si="79"/>
        <v>1</v>
      </c>
      <c r="AA323" s="28" t="b">
        <f t="shared" si="80"/>
        <v>0</v>
      </c>
    </row>
    <row r="324" spans="1:27" x14ac:dyDescent="0.2">
      <c r="A324" s="24">
        <f>+'Master List'!B324</f>
        <v>322</v>
      </c>
      <c r="B324" s="25" t="str">
        <f>+'Master List'!C324</f>
        <v>U.S. Post Office</v>
      </c>
      <c r="C324" s="25" t="str">
        <f>+'Master List'!D324</f>
        <v>Tenant</v>
      </c>
      <c r="D324" s="24">
        <f>+'Master List'!E324</f>
        <v>485</v>
      </c>
      <c r="E324" s="24" t="str">
        <f>+'Master List'!F324</f>
        <v>Santa Clara</v>
      </c>
      <c r="F324" s="51"/>
      <c r="G324" s="26"/>
      <c r="H324" s="26"/>
      <c r="I324" s="26"/>
      <c r="J324" s="26"/>
      <c r="K324" s="26"/>
      <c r="L324" s="26"/>
      <c r="M324" s="26"/>
      <c r="N324" s="24"/>
      <c r="O324" s="25"/>
      <c r="Q324" s="53">
        <f t="shared" si="70"/>
        <v>1</v>
      </c>
      <c r="R324" s="53">
        <f t="shared" si="71"/>
        <v>1</v>
      </c>
      <c r="S324" s="53">
        <f t="shared" si="72"/>
        <v>1</v>
      </c>
      <c r="T324" s="53">
        <f t="shared" si="73"/>
        <v>1</v>
      </c>
      <c r="U324" s="53">
        <f t="shared" si="74"/>
        <v>1</v>
      </c>
      <c r="V324" s="53">
        <f t="shared" si="75"/>
        <v>1</v>
      </c>
      <c r="W324" s="53">
        <f t="shared" si="76"/>
        <v>1</v>
      </c>
      <c r="X324" s="53">
        <f t="shared" si="77"/>
        <v>7</v>
      </c>
      <c r="Y324" s="28" t="b">
        <f t="shared" si="78"/>
        <v>0</v>
      </c>
      <c r="Z324" s="28" t="b">
        <f t="shared" si="79"/>
        <v>1</v>
      </c>
      <c r="AA324" s="28" t="b">
        <f t="shared" si="80"/>
        <v>0</v>
      </c>
    </row>
    <row r="325" spans="1:27" x14ac:dyDescent="0.2">
      <c r="A325" s="24">
        <f>+'Master List'!B325</f>
        <v>323</v>
      </c>
      <c r="B325" s="25" t="str">
        <f>+'Master List'!C325</f>
        <v>U.S. Post Office</v>
      </c>
      <c r="C325" s="25" t="str">
        <f>+'Master List'!D325</f>
        <v>Tenant</v>
      </c>
      <c r="D325" s="24">
        <f>+'Master List'!E325</f>
        <v>485</v>
      </c>
      <c r="E325" s="24" t="str">
        <f>+'Master List'!F325</f>
        <v>Santa Clara</v>
      </c>
      <c r="F325" s="51"/>
      <c r="G325" s="26"/>
      <c r="H325" s="26"/>
      <c r="I325" s="26"/>
      <c r="J325" s="26"/>
      <c r="K325" s="26"/>
      <c r="L325" s="26"/>
      <c r="M325" s="26"/>
      <c r="N325" s="24"/>
      <c r="O325" s="25"/>
      <c r="Q325" s="53">
        <f t="shared" si="70"/>
        <v>1</v>
      </c>
      <c r="R325" s="53">
        <f t="shared" si="71"/>
        <v>1</v>
      </c>
      <c r="S325" s="53">
        <f t="shared" si="72"/>
        <v>1</v>
      </c>
      <c r="T325" s="53">
        <f t="shared" si="73"/>
        <v>1</v>
      </c>
      <c r="U325" s="53">
        <f t="shared" si="74"/>
        <v>1</v>
      </c>
      <c r="V325" s="53">
        <f t="shared" si="75"/>
        <v>1</v>
      </c>
      <c r="W325" s="53">
        <f t="shared" si="76"/>
        <v>1</v>
      </c>
      <c r="X325" s="53">
        <f t="shared" si="77"/>
        <v>7</v>
      </c>
      <c r="Y325" s="28" t="b">
        <f t="shared" si="78"/>
        <v>0</v>
      </c>
      <c r="Z325" s="28" t="b">
        <f t="shared" si="79"/>
        <v>1</v>
      </c>
      <c r="AA325" s="28" t="b">
        <f t="shared" si="80"/>
        <v>0</v>
      </c>
    </row>
    <row r="326" spans="1:27" x14ac:dyDescent="0.2">
      <c r="A326" s="24">
        <f>+'Master List'!B326</f>
        <v>324</v>
      </c>
      <c r="B326" s="25" t="str">
        <f>+'Master List'!C326</f>
        <v>U.S. Post Office</v>
      </c>
      <c r="C326" s="25" t="str">
        <f>+'Master List'!D326</f>
        <v>Tenant</v>
      </c>
      <c r="D326" s="24">
        <f>+'Master List'!E326</f>
        <v>485</v>
      </c>
      <c r="E326" s="24" t="str">
        <f>+'Master List'!F326</f>
        <v>Santa Clara</v>
      </c>
      <c r="F326" s="51"/>
      <c r="G326" s="26"/>
      <c r="H326" s="26"/>
      <c r="I326" s="26"/>
      <c r="J326" s="26"/>
      <c r="K326" s="26"/>
      <c r="L326" s="26"/>
      <c r="M326" s="26"/>
      <c r="N326" s="24"/>
      <c r="O326" s="25"/>
      <c r="Q326" s="53">
        <f t="shared" si="70"/>
        <v>1</v>
      </c>
      <c r="R326" s="53">
        <f t="shared" si="71"/>
        <v>1</v>
      </c>
      <c r="S326" s="53">
        <f t="shared" si="72"/>
        <v>1</v>
      </c>
      <c r="T326" s="53">
        <f t="shared" si="73"/>
        <v>1</v>
      </c>
      <c r="U326" s="53">
        <f t="shared" si="74"/>
        <v>1</v>
      </c>
      <c r="V326" s="53">
        <f t="shared" si="75"/>
        <v>1</v>
      </c>
      <c r="W326" s="53">
        <f t="shared" si="76"/>
        <v>1</v>
      </c>
      <c r="X326" s="53">
        <f t="shared" si="77"/>
        <v>7</v>
      </c>
      <c r="Y326" s="28" t="b">
        <f t="shared" si="78"/>
        <v>0</v>
      </c>
      <c r="Z326" s="28" t="b">
        <f t="shared" si="79"/>
        <v>1</v>
      </c>
      <c r="AA326" s="28" t="b">
        <f t="shared" si="80"/>
        <v>0</v>
      </c>
    </row>
    <row r="327" spans="1:27" x14ac:dyDescent="0.2">
      <c r="A327" s="24">
        <f>+'Master List'!B327</f>
        <v>325</v>
      </c>
      <c r="B327" s="25" t="str">
        <f>+'Master List'!C327</f>
        <v>U.S. Post Office</v>
      </c>
      <c r="C327" s="25" t="str">
        <f>+'Master List'!D327</f>
        <v>Tenant</v>
      </c>
      <c r="D327" s="24">
        <f>+'Master List'!E327</f>
        <v>485</v>
      </c>
      <c r="E327" s="24" t="str">
        <f>+'Master List'!F327</f>
        <v>Santa Clara</v>
      </c>
      <c r="F327" s="51"/>
      <c r="G327" s="26"/>
      <c r="H327" s="26"/>
      <c r="I327" s="26"/>
      <c r="J327" s="26"/>
      <c r="K327" s="26"/>
      <c r="L327" s="26"/>
      <c r="M327" s="26"/>
      <c r="N327" s="24"/>
      <c r="O327" s="25"/>
      <c r="Q327" s="53">
        <f t="shared" si="70"/>
        <v>1</v>
      </c>
      <c r="R327" s="53">
        <f t="shared" si="71"/>
        <v>1</v>
      </c>
      <c r="S327" s="53">
        <f t="shared" si="72"/>
        <v>1</v>
      </c>
      <c r="T327" s="53">
        <f t="shared" si="73"/>
        <v>1</v>
      </c>
      <c r="U327" s="53">
        <f t="shared" si="74"/>
        <v>1</v>
      </c>
      <c r="V327" s="53">
        <f t="shared" si="75"/>
        <v>1</v>
      </c>
      <c r="W327" s="53">
        <f t="shared" si="76"/>
        <v>1</v>
      </c>
      <c r="X327" s="53">
        <f t="shared" si="77"/>
        <v>7</v>
      </c>
      <c r="Y327" s="28" t="b">
        <f t="shared" si="78"/>
        <v>0</v>
      </c>
      <c r="Z327" s="28" t="b">
        <f t="shared" si="79"/>
        <v>1</v>
      </c>
      <c r="AA327" s="28" t="b">
        <f t="shared" si="80"/>
        <v>0</v>
      </c>
    </row>
    <row r="328" spans="1:27" x14ac:dyDescent="0.2">
      <c r="A328" s="24">
        <f>+'Master List'!B328</f>
        <v>326</v>
      </c>
      <c r="B328" s="25" t="str">
        <f>+'Master List'!C328</f>
        <v>U.S. Post Office</v>
      </c>
      <c r="C328" s="25" t="str">
        <f>+'Master List'!D328</f>
        <v>Tenant</v>
      </c>
      <c r="D328" s="24">
        <f>+'Master List'!E328</f>
        <v>485</v>
      </c>
      <c r="E328" s="24" t="str">
        <f>+'Master List'!F328</f>
        <v>Santa Clara</v>
      </c>
      <c r="F328" s="51"/>
      <c r="G328" s="26"/>
      <c r="H328" s="26"/>
      <c r="I328" s="26"/>
      <c r="J328" s="26"/>
      <c r="K328" s="26"/>
      <c r="L328" s="26"/>
      <c r="M328" s="26"/>
      <c r="N328" s="24"/>
      <c r="O328" s="25"/>
      <c r="Q328" s="53">
        <f t="shared" si="70"/>
        <v>1</v>
      </c>
      <c r="R328" s="53">
        <f t="shared" si="71"/>
        <v>1</v>
      </c>
      <c r="S328" s="53">
        <f t="shared" si="72"/>
        <v>1</v>
      </c>
      <c r="T328" s="53">
        <f t="shared" si="73"/>
        <v>1</v>
      </c>
      <c r="U328" s="53">
        <f t="shared" si="74"/>
        <v>1</v>
      </c>
      <c r="V328" s="53">
        <f t="shared" si="75"/>
        <v>1</v>
      </c>
      <c r="W328" s="53">
        <f t="shared" si="76"/>
        <v>1</v>
      </c>
      <c r="X328" s="53">
        <f t="shared" si="77"/>
        <v>7</v>
      </c>
      <c r="Y328" s="28" t="b">
        <f t="shared" si="78"/>
        <v>0</v>
      </c>
      <c r="Z328" s="28" t="b">
        <f t="shared" si="79"/>
        <v>1</v>
      </c>
      <c r="AA328" s="28" t="b">
        <f t="shared" si="80"/>
        <v>0</v>
      </c>
    </row>
    <row r="329" spans="1:27" x14ac:dyDescent="0.2">
      <c r="A329" s="24">
        <f>+'Master List'!B329</f>
        <v>327</v>
      </c>
      <c r="B329" s="25" t="str">
        <f>+'Master List'!C329</f>
        <v>U.S. Post Office</v>
      </c>
      <c r="C329" s="25" t="str">
        <f>+'Master List'!D329</f>
        <v>Tenant</v>
      </c>
      <c r="D329" s="24">
        <f>+'Master List'!E329</f>
        <v>485</v>
      </c>
      <c r="E329" s="24" t="str">
        <f>+'Master List'!F329</f>
        <v>Santa Clara</v>
      </c>
      <c r="F329" s="51"/>
      <c r="G329" s="26"/>
      <c r="H329" s="26"/>
      <c r="I329" s="26"/>
      <c r="J329" s="26"/>
      <c r="K329" s="26"/>
      <c r="L329" s="26"/>
      <c r="M329" s="26"/>
      <c r="N329" s="24"/>
      <c r="O329" s="25"/>
      <c r="Q329" s="53">
        <f t="shared" si="70"/>
        <v>1</v>
      </c>
      <c r="R329" s="53">
        <f t="shared" si="71"/>
        <v>1</v>
      </c>
      <c r="S329" s="53">
        <f t="shared" si="72"/>
        <v>1</v>
      </c>
      <c r="T329" s="53">
        <f t="shared" si="73"/>
        <v>1</v>
      </c>
      <c r="U329" s="53">
        <f t="shared" si="74"/>
        <v>1</v>
      </c>
      <c r="V329" s="53">
        <f t="shared" si="75"/>
        <v>1</v>
      </c>
      <c r="W329" s="53">
        <f t="shared" si="76"/>
        <v>1</v>
      </c>
      <c r="X329" s="53">
        <f t="shared" si="77"/>
        <v>7</v>
      </c>
      <c r="Y329" s="28" t="b">
        <f t="shared" si="78"/>
        <v>0</v>
      </c>
      <c r="Z329" s="28" t="b">
        <f t="shared" si="79"/>
        <v>1</v>
      </c>
      <c r="AA329" s="28" t="b">
        <f t="shared" si="80"/>
        <v>0</v>
      </c>
    </row>
    <row r="330" spans="1:27" x14ac:dyDescent="0.2">
      <c r="A330" s="24">
        <f>+'Master List'!B330</f>
        <v>328</v>
      </c>
      <c r="B330" s="25" t="str">
        <f>+'Master List'!C330</f>
        <v>U.S. Post Office</v>
      </c>
      <c r="C330" s="25" t="str">
        <f>+'Master List'!D330</f>
        <v>Tenant</v>
      </c>
      <c r="D330" s="24">
        <f>+'Master List'!E330</f>
        <v>485</v>
      </c>
      <c r="E330" s="24" t="str">
        <f>+'Master List'!F330</f>
        <v>Santa Clara</v>
      </c>
      <c r="F330" s="51"/>
      <c r="G330" s="26"/>
      <c r="H330" s="26"/>
      <c r="I330" s="26"/>
      <c r="J330" s="26"/>
      <c r="K330" s="26"/>
      <c r="L330" s="26"/>
      <c r="M330" s="26"/>
      <c r="N330" s="24"/>
      <c r="O330" s="25"/>
      <c r="Q330" s="53">
        <f t="shared" si="70"/>
        <v>1</v>
      </c>
      <c r="R330" s="53">
        <f t="shared" si="71"/>
        <v>1</v>
      </c>
      <c r="S330" s="53">
        <f t="shared" si="72"/>
        <v>1</v>
      </c>
      <c r="T330" s="53">
        <f t="shared" si="73"/>
        <v>1</v>
      </c>
      <c r="U330" s="53">
        <f t="shared" si="74"/>
        <v>1</v>
      </c>
      <c r="V330" s="53">
        <f t="shared" si="75"/>
        <v>1</v>
      </c>
      <c r="W330" s="53">
        <f t="shared" si="76"/>
        <v>1</v>
      </c>
      <c r="X330" s="53">
        <f t="shared" si="77"/>
        <v>7</v>
      </c>
      <c r="Y330" s="28" t="b">
        <f t="shared" si="78"/>
        <v>0</v>
      </c>
      <c r="Z330" s="28" t="b">
        <f t="shared" si="79"/>
        <v>1</v>
      </c>
      <c r="AA330" s="28" t="b">
        <f t="shared" si="80"/>
        <v>0</v>
      </c>
    </row>
    <row r="331" spans="1:27" x14ac:dyDescent="0.2">
      <c r="A331" s="24">
        <f>+'Master List'!B331</f>
        <v>329</v>
      </c>
      <c r="B331" s="25" t="str">
        <f>+'Master List'!C331</f>
        <v>U.S. Post Office</v>
      </c>
      <c r="C331" s="25" t="str">
        <f>+'Master List'!D331</f>
        <v>Tenant</v>
      </c>
      <c r="D331" s="24">
        <f>+'Master List'!E331</f>
        <v>485</v>
      </c>
      <c r="E331" s="24" t="str">
        <f>+'Master List'!F331</f>
        <v>Santa Clara</v>
      </c>
      <c r="F331" s="51"/>
      <c r="G331" s="26"/>
      <c r="H331" s="26"/>
      <c r="I331" s="26"/>
      <c r="J331" s="26"/>
      <c r="K331" s="26"/>
      <c r="L331" s="26"/>
      <c r="M331" s="26"/>
      <c r="N331" s="24"/>
      <c r="O331" s="25"/>
      <c r="Q331" s="53">
        <f t="shared" ref="Q331:Q394" si="81">IF(F331="Green-Minor",0,1)</f>
        <v>1</v>
      </c>
      <c r="R331" s="53">
        <f t="shared" ref="R331:R394" si="82">IF(G331="",1,0)</f>
        <v>1</v>
      </c>
      <c r="S331" s="53">
        <f t="shared" ref="S331:S394" si="83">IF(H331="All Working",0,1)</f>
        <v>1</v>
      </c>
      <c r="T331" s="53">
        <f t="shared" ref="T331:T394" si="84">IF(I331="All Working",0,1)</f>
        <v>1</v>
      </c>
      <c r="U331" s="53">
        <f t="shared" ref="U331:U394" si="85">IF(J331="All Working",0,1)</f>
        <v>1</v>
      </c>
      <c r="V331" s="53">
        <f t="shared" ref="V331:V394" si="86">IF(K331="All Working",0,1)</f>
        <v>1</v>
      </c>
      <c r="W331" s="53">
        <f t="shared" ref="W331:W394" si="87">IF(L331="All Working",0,1)</f>
        <v>1</v>
      </c>
      <c r="X331" s="53">
        <f t="shared" ref="X331:X394" si="88">SUM(Q331:W331)</f>
        <v>7</v>
      </c>
      <c r="Y331" s="28" t="b">
        <f t="shared" ref="Y331:Y394" si="89">AND(X331=0,M331="Yes")</f>
        <v>0</v>
      </c>
      <c r="Z331" s="28" t="b">
        <f t="shared" ref="Z331:Z394" si="90">AND(X331&gt;0,M331&lt;&gt;+"Yes")</f>
        <v>1</v>
      </c>
      <c r="AA331" s="28" t="b">
        <f t="shared" ref="AA331:AA394" si="91">AND(B331="",E331="")</f>
        <v>0</v>
      </c>
    </row>
    <row r="332" spans="1:27" x14ac:dyDescent="0.2">
      <c r="A332" s="24">
        <f>+'Master List'!B332</f>
        <v>330</v>
      </c>
      <c r="B332" s="25" t="str">
        <f>+'Master List'!C332</f>
        <v>U.S. Post Office</v>
      </c>
      <c r="C332" s="25" t="str">
        <f>+'Master List'!D332</f>
        <v>Tenant</v>
      </c>
      <c r="D332" s="24">
        <f>+'Master List'!E332</f>
        <v>485</v>
      </c>
      <c r="E332" s="24" t="str">
        <f>+'Master List'!F332</f>
        <v>Santa Clara</v>
      </c>
      <c r="F332" s="51"/>
      <c r="G332" s="26"/>
      <c r="H332" s="26"/>
      <c r="I332" s="26"/>
      <c r="J332" s="26"/>
      <c r="K332" s="26"/>
      <c r="L332" s="26"/>
      <c r="M332" s="26"/>
      <c r="N332" s="24"/>
      <c r="O332" s="25"/>
      <c r="Q332" s="53">
        <f t="shared" si="81"/>
        <v>1</v>
      </c>
      <c r="R332" s="53">
        <f t="shared" si="82"/>
        <v>1</v>
      </c>
      <c r="S332" s="53">
        <f t="shared" si="83"/>
        <v>1</v>
      </c>
      <c r="T332" s="53">
        <f t="shared" si="84"/>
        <v>1</v>
      </c>
      <c r="U332" s="53">
        <f t="shared" si="85"/>
        <v>1</v>
      </c>
      <c r="V332" s="53">
        <f t="shared" si="86"/>
        <v>1</v>
      </c>
      <c r="W332" s="53">
        <f t="shared" si="87"/>
        <v>1</v>
      </c>
      <c r="X332" s="53">
        <f t="shared" si="88"/>
        <v>7</v>
      </c>
      <c r="Y332" s="28" t="b">
        <f t="shared" si="89"/>
        <v>0</v>
      </c>
      <c r="Z332" s="28" t="b">
        <f t="shared" si="90"/>
        <v>1</v>
      </c>
      <c r="AA332" s="28" t="b">
        <f t="shared" si="91"/>
        <v>0</v>
      </c>
    </row>
    <row r="333" spans="1:27" x14ac:dyDescent="0.2">
      <c r="A333" s="24">
        <f>+'Master List'!B333</f>
        <v>331</v>
      </c>
      <c r="B333" s="25" t="str">
        <f>+'Master List'!C333</f>
        <v>U.S. Post Office</v>
      </c>
      <c r="C333" s="25" t="str">
        <f>+'Master List'!D333</f>
        <v>Tenant</v>
      </c>
      <c r="D333" s="24">
        <f>+'Master List'!E333</f>
        <v>485</v>
      </c>
      <c r="E333" s="24" t="str">
        <f>+'Master List'!F333</f>
        <v>Santa Clara</v>
      </c>
      <c r="F333" s="51"/>
      <c r="G333" s="26"/>
      <c r="H333" s="26"/>
      <c r="I333" s="26"/>
      <c r="J333" s="26"/>
      <c r="K333" s="26"/>
      <c r="L333" s="26"/>
      <c r="M333" s="26"/>
      <c r="N333" s="24"/>
      <c r="O333" s="25"/>
      <c r="Q333" s="53">
        <f t="shared" si="81"/>
        <v>1</v>
      </c>
      <c r="R333" s="53">
        <f t="shared" si="82"/>
        <v>1</v>
      </c>
      <c r="S333" s="53">
        <f t="shared" si="83"/>
        <v>1</v>
      </c>
      <c r="T333" s="53">
        <f t="shared" si="84"/>
        <v>1</v>
      </c>
      <c r="U333" s="53">
        <f t="shared" si="85"/>
        <v>1</v>
      </c>
      <c r="V333" s="53">
        <f t="shared" si="86"/>
        <v>1</v>
      </c>
      <c r="W333" s="53">
        <f t="shared" si="87"/>
        <v>1</v>
      </c>
      <c r="X333" s="53">
        <f t="shared" si="88"/>
        <v>7</v>
      </c>
      <c r="Y333" s="28" t="b">
        <f t="shared" si="89"/>
        <v>0</v>
      </c>
      <c r="Z333" s="28" t="b">
        <f t="shared" si="90"/>
        <v>1</v>
      </c>
      <c r="AA333" s="28" t="b">
        <f t="shared" si="91"/>
        <v>0</v>
      </c>
    </row>
    <row r="334" spans="1:27" x14ac:dyDescent="0.2">
      <c r="A334" s="24">
        <f>+'Master List'!B334</f>
        <v>332</v>
      </c>
      <c r="B334" s="25" t="str">
        <f>+'Master List'!C334</f>
        <v>U.S. Post Office</v>
      </c>
      <c r="C334" s="25" t="str">
        <f>+'Master List'!D334</f>
        <v>Tenant</v>
      </c>
      <c r="D334" s="24">
        <f>+'Master List'!E334</f>
        <v>485</v>
      </c>
      <c r="E334" s="24" t="str">
        <f>+'Master List'!F334</f>
        <v>Santa Clara</v>
      </c>
      <c r="F334" s="51"/>
      <c r="G334" s="26"/>
      <c r="H334" s="26"/>
      <c r="I334" s="26"/>
      <c r="J334" s="26"/>
      <c r="K334" s="26"/>
      <c r="L334" s="26"/>
      <c r="M334" s="26"/>
      <c r="N334" s="24"/>
      <c r="O334" s="25"/>
      <c r="Q334" s="53">
        <f t="shared" si="81"/>
        <v>1</v>
      </c>
      <c r="R334" s="53">
        <f t="shared" si="82"/>
        <v>1</v>
      </c>
      <c r="S334" s="53">
        <f t="shared" si="83"/>
        <v>1</v>
      </c>
      <c r="T334" s="53">
        <f t="shared" si="84"/>
        <v>1</v>
      </c>
      <c r="U334" s="53">
        <f t="shared" si="85"/>
        <v>1</v>
      </c>
      <c r="V334" s="53">
        <f t="shared" si="86"/>
        <v>1</v>
      </c>
      <c r="W334" s="53">
        <f t="shared" si="87"/>
        <v>1</v>
      </c>
      <c r="X334" s="53">
        <f t="shared" si="88"/>
        <v>7</v>
      </c>
      <c r="Y334" s="28" t="b">
        <f t="shared" si="89"/>
        <v>0</v>
      </c>
      <c r="Z334" s="28" t="b">
        <f t="shared" si="90"/>
        <v>1</v>
      </c>
      <c r="AA334" s="28" t="b">
        <f t="shared" si="91"/>
        <v>0</v>
      </c>
    </row>
    <row r="335" spans="1:27" x14ac:dyDescent="0.2">
      <c r="A335" s="24">
        <f>+'Master List'!B335</f>
        <v>333</v>
      </c>
      <c r="B335" s="25" t="str">
        <f>+'Master List'!C335</f>
        <v>U.S. Post Office</v>
      </c>
      <c r="C335" s="25" t="str">
        <f>+'Master List'!D335</f>
        <v>Tenant</v>
      </c>
      <c r="D335" s="24">
        <f>+'Master List'!E335</f>
        <v>485</v>
      </c>
      <c r="E335" s="24" t="str">
        <f>+'Master List'!F335</f>
        <v>Santa Clara</v>
      </c>
      <c r="F335" s="51"/>
      <c r="G335" s="26"/>
      <c r="H335" s="26"/>
      <c r="I335" s="26"/>
      <c r="J335" s="26"/>
      <c r="K335" s="26"/>
      <c r="L335" s="26"/>
      <c r="M335" s="26"/>
      <c r="N335" s="24"/>
      <c r="O335" s="25"/>
      <c r="Q335" s="53">
        <f t="shared" si="81"/>
        <v>1</v>
      </c>
      <c r="R335" s="53">
        <f t="shared" si="82"/>
        <v>1</v>
      </c>
      <c r="S335" s="53">
        <f t="shared" si="83"/>
        <v>1</v>
      </c>
      <c r="T335" s="53">
        <f t="shared" si="84"/>
        <v>1</v>
      </c>
      <c r="U335" s="53">
        <f t="shared" si="85"/>
        <v>1</v>
      </c>
      <c r="V335" s="53">
        <f t="shared" si="86"/>
        <v>1</v>
      </c>
      <c r="W335" s="53">
        <f t="shared" si="87"/>
        <v>1</v>
      </c>
      <c r="X335" s="53">
        <f t="shared" si="88"/>
        <v>7</v>
      </c>
      <c r="Y335" s="28" t="b">
        <f t="shared" si="89"/>
        <v>0</v>
      </c>
      <c r="Z335" s="28" t="b">
        <f t="shared" si="90"/>
        <v>1</v>
      </c>
      <c r="AA335" s="28" t="b">
        <f t="shared" si="91"/>
        <v>0</v>
      </c>
    </row>
    <row r="336" spans="1:27" x14ac:dyDescent="0.2">
      <c r="A336" s="24">
        <f>+'Master List'!B336</f>
        <v>334</v>
      </c>
      <c r="B336" s="25" t="str">
        <f>+'Master List'!C336</f>
        <v>U.S. Post Office</v>
      </c>
      <c r="C336" s="25" t="str">
        <f>+'Master List'!D336</f>
        <v>Tenant</v>
      </c>
      <c r="D336" s="24">
        <f>+'Master List'!E336</f>
        <v>485</v>
      </c>
      <c r="E336" s="24" t="str">
        <f>+'Master List'!F336</f>
        <v>Santa Clara</v>
      </c>
      <c r="F336" s="51"/>
      <c r="G336" s="26"/>
      <c r="H336" s="26"/>
      <c r="I336" s="26"/>
      <c r="J336" s="26"/>
      <c r="K336" s="26"/>
      <c r="L336" s="26"/>
      <c r="M336" s="26"/>
      <c r="N336" s="24"/>
      <c r="O336" s="25"/>
      <c r="Q336" s="53">
        <f t="shared" si="81"/>
        <v>1</v>
      </c>
      <c r="R336" s="53">
        <f t="shared" si="82"/>
        <v>1</v>
      </c>
      <c r="S336" s="53">
        <f t="shared" si="83"/>
        <v>1</v>
      </c>
      <c r="T336" s="53">
        <f t="shared" si="84"/>
        <v>1</v>
      </c>
      <c r="U336" s="53">
        <f t="shared" si="85"/>
        <v>1</v>
      </c>
      <c r="V336" s="53">
        <f t="shared" si="86"/>
        <v>1</v>
      </c>
      <c r="W336" s="53">
        <f t="shared" si="87"/>
        <v>1</v>
      </c>
      <c r="X336" s="53">
        <f t="shared" si="88"/>
        <v>7</v>
      </c>
      <c r="Y336" s="28" t="b">
        <f t="shared" si="89"/>
        <v>0</v>
      </c>
      <c r="Z336" s="28" t="b">
        <f t="shared" si="90"/>
        <v>1</v>
      </c>
      <c r="AA336" s="28" t="b">
        <f t="shared" si="91"/>
        <v>0</v>
      </c>
    </row>
    <row r="337" spans="1:27" x14ac:dyDescent="0.2">
      <c r="A337" s="24">
        <f>+'Master List'!B337</f>
        <v>335</v>
      </c>
      <c r="B337" s="25" t="str">
        <f>+'Master List'!C337</f>
        <v>U.S. Post Office</v>
      </c>
      <c r="C337" s="25" t="str">
        <f>+'Master List'!D337</f>
        <v>Tenant</v>
      </c>
      <c r="D337" s="24">
        <f>+'Master List'!E337</f>
        <v>485</v>
      </c>
      <c r="E337" s="24" t="str">
        <f>+'Master List'!F337</f>
        <v>Santa Clara</v>
      </c>
      <c r="F337" s="51"/>
      <c r="G337" s="26"/>
      <c r="H337" s="26"/>
      <c r="I337" s="26"/>
      <c r="J337" s="26"/>
      <c r="K337" s="26"/>
      <c r="L337" s="26"/>
      <c r="M337" s="26"/>
      <c r="N337" s="24"/>
      <c r="O337" s="25"/>
      <c r="Q337" s="53">
        <f t="shared" si="81"/>
        <v>1</v>
      </c>
      <c r="R337" s="53">
        <f t="shared" si="82"/>
        <v>1</v>
      </c>
      <c r="S337" s="53">
        <f t="shared" si="83"/>
        <v>1</v>
      </c>
      <c r="T337" s="53">
        <f t="shared" si="84"/>
        <v>1</v>
      </c>
      <c r="U337" s="53">
        <f t="shared" si="85"/>
        <v>1</v>
      </c>
      <c r="V337" s="53">
        <f t="shared" si="86"/>
        <v>1</v>
      </c>
      <c r="W337" s="53">
        <f t="shared" si="87"/>
        <v>1</v>
      </c>
      <c r="X337" s="53">
        <f t="shared" si="88"/>
        <v>7</v>
      </c>
      <c r="Y337" s="28" t="b">
        <f t="shared" si="89"/>
        <v>0</v>
      </c>
      <c r="Z337" s="28" t="b">
        <f t="shared" si="90"/>
        <v>1</v>
      </c>
      <c r="AA337" s="28" t="b">
        <f t="shared" si="91"/>
        <v>0</v>
      </c>
    </row>
    <row r="338" spans="1:27" x14ac:dyDescent="0.2">
      <c r="A338" s="24">
        <f>+'Master List'!B338</f>
        <v>336</v>
      </c>
      <c r="B338" s="25" t="str">
        <f>+'Master List'!C338</f>
        <v>U.S. Post Office</v>
      </c>
      <c r="C338" s="25" t="str">
        <f>+'Master List'!D338</f>
        <v>Tenant</v>
      </c>
      <c r="D338" s="24">
        <f>+'Master List'!E338</f>
        <v>485</v>
      </c>
      <c r="E338" s="24" t="str">
        <f>+'Master List'!F338</f>
        <v>Santa Clara</v>
      </c>
      <c r="F338" s="51"/>
      <c r="G338" s="26"/>
      <c r="H338" s="26"/>
      <c r="I338" s="26"/>
      <c r="J338" s="26"/>
      <c r="K338" s="26"/>
      <c r="L338" s="26"/>
      <c r="M338" s="26"/>
      <c r="N338" s="24"/>
      <c r="O338" s="25"/>
      <c r="Q338" s="53">
        <f t="shared" si="81"/>
        <v>1</v>
      </c>
      <c r="R338" s="53">
        <f t="shared" si="82"/>
        <v>1</v>
      </c>
      <c r="S338" s="53">
        <f t="shared" si="83"/>
        <v>1</v>
      </c>
      <c r="T338" s="53">
        <f t="shared" si="84"/>
        <v>1</v>
      </c>
      <c r="U338" s="53">
        <f t="shared" si="85"/>
        <v>1</v>
      </c>
      <c r="V338" s="53">
        <f t="shared" si="86"/>
        <v>1</v>
      </c>
      <c r="W338" s="53">
        <f t="shared" si="87"/>
        <v>1</v>
      </c>
      <c r="X338" s="53">
        <f t="shared" si="88"/>
        <v>7</v>
      </c>
      <c r="Y338" s="28" t="b">
        <f t="shared" si="89"/>
        <v>0</v>
      </c>
      <c r="Z338" s="28" t="b">
        <f t="shared" si="90"/>
        <v>1</v>
      </c>
      <c r="AA338" s="28" t="b">
        <f t="shared" si="91"/>
        <v>0</v>
      </c>
    </row>
    <row r="339" spans="1:27" x14ac:dyDescent="0.2">
      <c r="A339" s="24">
        <f>+'Master List'!B339</f>
        <v>337</v>
      </c>
      <c r="B339" s="25" t="str">
        <f>+'Master List'!C339</f>
        <v>U.S. Post Office</v>
      </c>
      <c r="C339" s="25" t="str">
        <f>+'Master List'!D339</f>
        <v>Tenant</v>
      </c>
      <c r="D339" s="24">
        <f>+'Master List'!E339</f>
        <v>485</v>
      </c>
      <c r="E339" s="24" t="str">
        <f>+'Master List'!F339</f>
        <v>Santa Clara</v>
      </c>
      <c r="F339" s="51"/>
      <c r="G339" s="26"/>
      <c r="H339" s="26"/>
      <c r="I339" s="26"/>
      <c r="J339" s="26"/>
      <c r="K339" s="26"/>
      <c r="L339" s="26"/>
      <c r="M339" s="26"/>
      <c r="N339" s="24"/>
      <c r="O339" s="25"/>
      <c r="Q339" s="53">
        <f t="shared" si="81"/>
        <v>1</v>
      </c>
      <c r="R339" s="53">
        <f t="shared" si="82"/>
        <v>1</v>
      </c>
      <c r="S339" s="53">
        <f t="shared" si="83"/>
        <v>1</v>
      </c>
      <c r="T339" s="53">
        <f t="shared" si="84"/>
        <v>1</v>
      </c>
      <c r="U339" s="53">
        <f t="shared" si="85"/>
        <v>1</v>
      </c>
      <c r="V339" s="53">
        <f t="shared" si="86"/>
        <v>1</v>
      </c>
      <c r="W339" s="53">
        <f t="shared" si="87"/>
        <v>1</v>
      </c>
      <c r="X339" s="53">
        <f t="shared" si="88"/>
        <v>7</v>
      </c>
      <c r="Y339" s="28" t="b">
        <f t="shared" si="89"/>
        <v>0</v>
      </c>
      <c r="Z339" s="28" t="b">
        <f t="shared" si="90"/>
        <v>1</v>
      </c>
      <c r="AA339" s="28" t="b">
        <f t="shared" si="91"/>
        <v>0</v>
      </c>
    </row>
    <row r="340" spans="1:27" x14ac:dyDescent="0.2">
      <c r="A340" s="24">
        <f>+'Master List'!B340</f>
        <v>338</v>
      </c>
      <c r="B340" s="25" t="str">
        <f>+'Master List'!C340</f>
        <v>U.S. Post Office</v>
      </c>
      <c r="C340" s="25" t="str">
        <f>+'Master List'!D340</f>
        <v>Tenant</v>
      </c>
      <c r="D340" s="24">
        <f>+'Master List'!E340</f>
        <v>485</v>
      </c>
      <c r="E340" s="24" t="str">
        <f>+'Master List'!F340</f>
        <v>Santa Clara</v>
      </c>
      <c r="F340" s="51"/>
      <c r="G340" s="26"/>
      <c r="H340" s="26"/>
      <c r="I340" s="26"/>
      <c r="J340" s="26"/>
      <c r="K340" s="26"/>
      <c r="L340" s="26"/>
      <c r="M340" s="26"/>
      <c r="N340" s="24"/>
      <c r="O340" s="25"/>
      <c r="Q340" s="53">
        <f t="shared" si="81"/>
        <v>1</v>
      </c>
      <c r="R340" s="53">
        <f t="shared" si="82"/>
        <v>1</v>
      </c>
      <c r="S340" s="53">
        <f t="shared" si="83"/>
        <v>1</v>
      </c>
      <c r="T340" s="53">
        <f t="shared" si="84"/>
        <v>1</v>
      </c>
      <c r="U340" s="53">
        <f t="shared" si="85"/>
        <v>1</v>
      </c>
      <c r="V340" s="53">
        <f t="shared" si="86"/>
        <v>1</v>
      </c>
      <c r="W340" s="53">
        <f t="shared" si="87"/>
        <v>1</v>
      </c>
      <c r="X340" s="53">
        <f t="shared" si="88"/>
        <v>7</v>
      </c>
      <c r="Y340" s="28" t="b">
        <f t="shared" si="89"/>
        <v>0</v>
      </c>
      <c r="Z340" s="28" t="b">
        <f t="shared" si="90"/>
        <v>1</v>
      </c>
      <c r="AA340" s="28" t="b">
        <f t="shared" si="91"/>
        <v>0</v>
      </c>
    </row>
    <row r="341" spans="1:27" x14ac:dyDescent="0.2">
      <c r="A341" s="24">
        <f>+'Master List'!B341</f>
        <v>339</v>
      </c>
      <c r="B341" s="25" t="str">
        <f>+'Master List'!C341</f>
        <v>U.S. Post Office</v>
      </c>
      <c r="C341" s="25" t="str">
        <f>+'Master List'!D341</f>
        <v>Tenant</v>
      </c>
      <c r="D341" s="24">
        <f>+'Master List'!E341</f>
        <v>485</v>
      </c>
      <c r="E341" s="24" t="str">
        <f>+'Master List'!F341</f>
        <v>Santa Clara</v>
      </c>
      <c r="F341" s="51"/>
      <c r="G341" s="26"/>
      <c r="H341" s="26"/>
      <c r="I341" s="26"/>
      <c r="J341" s="26"/>
      <c r="K341" s="26"/>
      <c r="L341" s="26"/>
      <c r="M341" s="26"/>
      <c r="N341" s="24"/>
      <c r="O341" s="25"/>
      <c r="Q341" s="53">
        <f t="shared" si="81"/>
        <v>1</v>
      </c>
      <c r="R341" s="53">
        <f t="shared" si="82"/>
        <v>1</v>
      </c>
      <c r="S341" s="53">
        <f t="shared" si="83"/>
        <v>1</v>
      </c>
      <c r="T341" s="53">
        <f t="shared" si="84"/>
        <v>1</v>
      </c>
      <c r="U341" s="53">
        <f t="shared" si="85"/>
        <v>1</v>
      </c>
      <c r="V341" s="53">
        <f t="shared" si="86"/>
        <v>1</v>
      </c>
      <c r="W341" s="53">
        <f t="shared" si="87"/>
        <v>1</v>
      </c>
      <c r="X341" s="53">
        <f t="shared" si="88"/>
        <v>7</v>
      </c>
      <c r="Y341" s="28" t="b">
        <f t="shared" si="89"/>
        <v>0</v>
      </c>
      <c r="Z341" s="28" t="b">
        <f t="shared" si="90"/>
        <v>1</v>
      </c>
      <c r="AA341" s="28" t="b">
        <f t="shared" si="91"/>
        <v>0</v>
      </c>
    </row>
    <row r="342" spans="1:27" x14ac:dyDescent="0.2">
      <c r="A342" s="24">
        <f>+'Master List'!B342</f>
        <v>340</v>
      </c>
      <c r="B342" s="25" t="str">
        <f>+'Master List'!C342</f>
        <v>U.S. Post Office</v>
      </c>
      <c r="C342" s="25" t="str">
        <f>+'Master List'!D342</f>
        <v>Tenant</v>
      </c>
      <c r="D342" s="24">
        <f>+'Master List'!E342</f>
        <v>485</v>
      </c>
      <c r="E342" s="24" t="str">
        <f>+'Master List'!F342</f>
        <v>Santa Clara</v>
      </c>
      <c r="F342" s="51"/>
      <c r="G342" s="26"/>
      <c r="H342" s="26"/>
      <c r="I342" s="26"/>
      <c r="J342" s="26"/>
      <c r="K342" s="26"/>
      <c r="L342" s="26"/>
      <c r="M342" s="26"/>
      <c r="N342" s="24"/>
      <c r="O342" s="25"/>
      <c r="Q342" s="53">
        <f t="shared" si="81"/>
        <v>1</v>
      </c>
      <c r="R342" s="53">
        <f t="shared" si="82"/>
        <v>1</v>
      </c>
      <c r="S342" s="53">
        <f t="shared" si="83"/>
        <v>1</v>
      </c>
      <c r="T342" s="53">
        <f t="shared" si="84"/>
        <v>1</v>
      </c>
      <c r="U342" s="53">
        <f t="shared" si="85"/>
        <v>1</v>
      </c>
      <c r="V342" s="53">
        <f t="shared" si="86"/>
        <v>1</v>
      </c>
      <c r="W342" s="53">
        <f t="shared" si="87"/>
        <v>1</v>
      </c>
      <c r="X342" s="53">
        <f t="shared" si="88"/>
        <v>7</v>
      </c>
      <c r="Y342" s="28" t="b">
        <f t="shared" si="89"/>
        <v>0</v>
      </c>
      <c r="Z342" s="28" t="b">
        <f t="shared" si="90"/>
        <v>1</v>
      </c>
      <c r="AA342" s="28" t="b">
        <f t="shared" si="91"/>
        <v>0</v>
      </c>
    </row>
    <row r="343" spans="1:27" x14ac:dyDescent="0.2">
      <c r="A343" s="24">
        <f>+'Master List'!B343</f>
        <v>341</v>
      </c>
      <c r="B343" s="25" t="str">
        <f>+'Master List'!C343</f>
        <v>U.S. Post Office</v>
      </c>
      <c r="C343" s="25" t="str">
        <f>+'Master List'!D343</f>
        <v>Tenant</v>
      </c>
      <c r="D343" s="24">
        <f>+'Master List'!E343</f>
        <v>485</v>
      </c>
      <c r="E343" s="24" t="str">
        <f>+'Master List'!F343</f>
        <v>Santa Clara</v>
      </c>
      <c r="F343" s="51"/>
      <c r="G343" s="26"/>
      <c r="H343" s="26"/>
      <c r="I343" s="26"/>
      <c r="J343" s="26"/>
      <c r="K343" s="26"/>
      <c r="L343" s="26"/>
      <c r="M343" s="26"/>
      <c r="N343" s="24"/>
      <c r="O343" s="25"/>
      <c r="Q343" s="53">
        <f t="shared" si="81"/>
        <v>1</v>
      </c>
      <c r="R343" s="53">
        <f t="shared" si="82"/>
        <v>1</v>
      </c>
      <c r="S343" s="53">
        <f t="shared" si="83"/>
        <v>1</v>
      </c>
      <c r="T343" s="53">
        <f t="shared" si="84"/>
        <v>1</v>
      </c>
      <c r="U343" s="53">
        <f t="shared" si="85"/>
        <v>1</v>
      </c>
      <c r="V343" s="53">
        <f t="shared" si="86"/>
        <v>1</v>
      </c>
      <c r="W343" s="53">
        <f t="shared" si="87"/>
        <v>1</v>
      </c>
      <c r="X343" s="53">
        <f t="shared" si="88"/>
        <v>7</v>
      </c>
      <c r="Y343" s="28" t="b">
        <f t="shared" si="89"/>
        <v>0</v>
      </c>
      <c r="Z343" s="28" t="b">
        <f t="shared" si="90"/>
        <v>1</v>
      </c>
      <c r="AA343" s="28" t="b">
        <f t="shared" si="91"/>
        <v>0</v>
      </c>
    </row>
    <row r="344" spans="1:27" x14ac:dyDescent="0.2">
      <c r="A344" s="24">
        <f>+'Master List'!B344</f>
        <v>342</v>
      </c>
      <c r="B344" s="25" t="str">
        <f>+'Master List'!C344</f>
        <v>U.S. Post Office</v>
      </c>
      <c r="C344" s="25" t="str">
        <f>+'Master List'!D344</f>
        <v>Tenant</v>
      </c>
      <c r="D344" s="24">
        <f>+'Master List'!E344</f>
        <v>485</v>
      </c>
      <c r="E344" s="24" t="str">
        <f>+'Master List'!F344</f>
        <v>Santa Clara</v>
      </c>
      <c r="F344" s="51"/>
      <c r="G344" s="26"/>
      <c r="H344" s="26"/>
      <c r="I344" s="26"/>
      <c r="J344" s="26"/>
      <c r="K344" s="26"/>
      <c r="L344" s="26"/>
      <c r="M344" s="26"/>
      <c r="N344" s="24"/>
      <c r="O344" s="25"/>
      <c r="Q344" s="53">
        <f t="shared" si="81"/>
        <v>1</v>
      </c>
      <c r="R344" s="53">
        <f t="shared" si="82"/>
        <v>1</v>
      </c>
      <c r="S344" s="53">
        <f t="shared" si="83"/>
        <v>1</v>
      </c>
      <c r="T344" s="53">
        <f t="shared" si="84"/>
        <v>1</v>
      </c>
      <c r="U344" s="53">
        <f t="shared" si="85"/>
        <v>1</v>
      </c>
      <c r="V344" s="53">
        <f t="shared" si="86"/>
        <v>1</v>
      </c>
      <c r="W344" s="53">
        <f t="shared" si="87"/>
        <v>1</v>
      </c>
      <c r="X344" s="53">
        <f t="shared" si="88"/>
        <v>7</v>
      </c>
      <c r="Y344" s="28" t="b">
        <f t="shared" si="89"/>
        <v>0</v>
      </c>
      <c r="Z344" s="28" t="b">
        <f t="shared" si="90"/>
        <v>1</v>
      </c>
      <c r="AA344" s="28" t="b">
        <f t="shared" si="91"/>
        <v>0</v>
      </c>
    </row>
    <row r="345" spans="1:27" x14ac:dyDescent="0.2">
      <c r="A345" s="24">
        <f>+'Master List'!B345</f>
        <v>343</v>
      </c>
      <c r="B345" s="25" t="str">
        <f>+'Master List'!C345</f>
        <v>U.S. Post Office</v>
      </c>
      <c r="C345" s="25" t="str">
        <f>+'Master List'!D345</f>
        <v>Tenant</v>
      </c>
      <c r="D345" s="24">
        <f>+'Master List'!E345</f>
        <v>485</v>
      </c>
      <c r="E345" s="24" t="str">
        <f>+'Master List'!F345</f>
        <v>Santa Clara</v>
      </c>
      <c r="F345" s="51"/>
      <c r="G345" s="26"/>
      <c r="H345" s="26"/>
      <c r="I345" s="26"/>
      <c r="J345" s="26"/>
      <c r="K345" s="26"/>
      <c r="L345" s="26"/>
      <c r="M345" s="26"/>
      <c r="N345" s="24"/>
      <c r="O345" s="25"/>
      <c r="Q345" s="53">
        <f t="shared" si="81"/>
        <v>1</v>
      </c>
      <c r="R345" s="53">
        <f t="shared" si="82"/>
        <v>1</v>
      </c>
      <c r="S345" s="53">
        <f t="shared" si="83"/>
        <v>1</v>
      </c>
      <c r="T345" s="53">
        <f t="shared" si="84"/>
        <v>1</v>
      </c>
      <c r="U345" s="53">
        <f t="shared" si="85"/>
        <v>1</v>
      </c>
      <c r="V345" s="53">
        <f t="shared" si="86"/>
        <v>1</v>
      </c>
      <c r="W345" s="53">
        <f t="shared" si="87"/>
        <v>1</v>
      </c>
      <c r="X345" s="53">
        <f t="shared" si="88"/>
        <v>7</v>
      </c>
      <c r="Y345" s="28" t="b">
        <f t="shared" si="89"/>
        <v>0</v>
      </c>
      <c r="Z345" s="28" t="b">
        <f t="shared" si="90"/>
        <v>1</v>
      </c>
      <c r="AA345" s="28" t="b">
        <f t="shared" si="91"/>
        <v>0</v>
      </c>
    </row>
    <row r="346" spans="1:27" x14ac:dyDescent="0.2">
      <c r="A346" s="24">
        <f>+'Master List'!B346</f>
        <v>344</v>
      </c>
      <c r="B346" s="25" t="str">
        <f>+'Master List'!C346</f>
        <v>U.S. Post Office</v>
      </c>
      <c r="C346" s="25" t="str">
        <f>+'Master List'!D346</f>
        <v>Tenant</v>
      </c>
      <c r="D346" s="24">
        <f>+'Master List'!E346</f>
        <v>485</v>
      </c>
      <c r="E346" s="24" t="str">
        <f>+'Master List'!F346</f>
        <v>Santa Clara</v>
      </c>
      <c r="F346" s="51"/>
      <c r="G346" s="26"/>
      <c r="H346" s="26"/>
      <c r="I346" s="26"/>
      <c r="J346" s="26"/>
      <c r="K346" s="26"/>
      <c r="L346" s="26"/>
      <c r="M346" s="26"/>
      <c r="N346" s="24"/>
      <c r="O346" s="25"/>
      <c r="Q346" s="53">
        <f t="shared" si="81"/>
        <v>1</v>
      </c>
      <c r="R346" s="53">
        <f t="shared" si="82"/>
        <v>1</v>
      </c>
      <c r="S346" s="53">
        <f t="shared" si="83"/>
        <v>1</v>
      </c>
      <c r="T346" s="53">
        <f t="shared" si="84"/>
        <v>1</v>
      </c>
      <c r="U346" s="53">
        <f t="shared" si="85"/>
        <v>1</v>
      </c>
      <c r="V346" s="53">
        <f t="shared" si="86"/>
        <v>1</v>
      </c>
      <c r="W346" s="53">
        <f t="shared" si="87"/>
        <v>1</v>
      </c>
      <c r="X346" s="53">
        <f t="shared" si="88"/>
        <v>7</v>
      </c>
      <c r="Y346" s="28" t="b">
        <f t="shared" si="89"/>
        <v>0</v>
      </c>
      <c r="Z346" s="28" t="b">
        <f t="shared" si="90"/>
        <v>1</v>
      </c>
      <c r="AA346" s="28" t="b">
        <f t="shared" si="91"/>
        <v>0</v>
      </c>
    </row>
    <row r="347" spans="1:27" x14ac:dyDescent="0.2">
      <c r="A347" s="24">
        <f>+'Master List'!B347</f>
        <v>345</v>
      </c>
      <c r="B347" s="25" t="str">
        <f>+'Master List'!C347</f>
        <v>U.S. Post Office</v>
      </c>
      <c r="C347" s="25" t="str">
        <f>+'Master List'!D347</f>
        <v>Tenant</v>
      </c>
      <c r="D347" s="24">
        <f>+'Master List'!E347</f>
        <v>485</v>
      </c>
      <c r="E347" s="24" t="str">
        <f>+'Master List'!F347</f>
        <v>Santa Clara</v>
      </c>
      <c r="F347" s="51"/>
      <c r="G347" s="26"/>
      <c r="H347" s="26"/>
      <c r="I347" s="26"/>
      <c r="J347" s="26"/>
      <c r="K347" s="26"/>
      <c r="L347" s="26"/>
      <c r="M347" s="26"/>
      <c r="N347" s="24"/>
      <c r="O347" s="25"/>
      <c r="Q347" s="53">
        <f t="shared" si="81"/>
        <v>1</v>
      </c>
      <c r="R347" s="53">
        <f t="shared" si="82"/>
        <v>1</v>
      </c>
      <c r="S347" s="53">
        <f t="shared" si="83"/>
        <v>1</v>
      </c>
      <c r="T347" s="53">
        <f t="shared" si="84"/>
        <v>1</v>
      </c>
      <c r="U347" s="53">
        <f t="shared" si="85"/>
        <v>1</v>
      </c>
      <c r="V347" s="53">
        <f t="shared" si="86"/>
        <v>1</v>
      </c>
      <c r="W347" s="53">
        <f t="shared" si="87"/>
        <v>1</v>
      </c>
      <c r="X347" s="53">
        <f t="shared" si="88"/>
        <v>7</v>
      </c>
      <c r="Y347" s="28" t="b">
        <f t="shared" si="89"/>
        <v>0</v>
      </c>
      <c r="Z347" s="28" t="b">
        <f t="shared" si="90"/>
        <v>1</v>
      </c>
      <c r="AA347" s="28" t="b">
        <f t="shared" si="91"/>
        <v>0</v>
      </c>
    </row>
    <row r="348" spans="1:27" x14ac:dyDescent="0.2">
      <c r="A348" s="24">
        <f>+'Master List'!B348</f>
        <v>346</v>
      </c>
      <c r="B348" s="25" t="str">
        <f>+'Master List'!C348</f>
        <v>U.S. Post Office</v>
      </c>
      <c r="C348" s="25" t="str">
        <f>+'Master List'!D348</f>
        <v>Tenant</v>
      </c>
      <c r="D348" s="24">
        <f>+'Master List'!E348</f>
        <v>485</v>
      </c>
      <c r="E348" s="24" t="str">
        <f>+'Master List'!F348</f>
        <v>Santa Clara</v>
      </c>
      <c r="F348" s="51"/>
      <c r="G348" s="26"/>
      <c r="H348" s="26"/>
      <c r="I348" s="26"/>
      <c r="J348" s="26"/>
      <c r="K348" s="26"/>
      <c r="L348" s="26"/>
      <c r="M348" s="26"/>
      <c r="N348" s="24"/>
      <c r="O348" s="25"/>
      <c r="Q348" s="53">
        <f t="shared" si="81"/>
        <v>1</v>
      </c>
      <c r="R348" s="53">
        <f t="shared" si="82"/>
        <v>1</v>
      </c>
      <c r="S348" s="53">
        <f t="shared" si="83"/>
        <v>1</v>
      </c>
      <c r="T348" s="53">
        <f t="shared" si="84"/>
        <v>1</v>
      </c>
      <c r="U348" s="53">
        <f t="shared" si="85"/>
        <v>1</v>
      </c>
      <c r="V348" s="53">
        <f t="shared" si="86"/>
        <v>1</v>
      </c>
      <c r="W348" s="53">
        <f t="shared" si="87"/>
        <v>1</v>
      </c>
      <c r="X348" s="53">
        <f t="shared" si="88"/>
        <v>7</v>
      </c>
      <c r="Y348" s="28" t="b">
        <f t="shared" si="89"/>
        <v>0</v>
      </c>
      <c r="Z348" s="28" t="b">
        <f t="shared" si="90"/>
        <v>1</v>
      </c>
      <c r="AA348" s="28" t="b">
        <f t="shared" si="91"/>
        <v>0</v>
      </c>
    </row>
    <row r="349" spans="1:27" x14ac:dyDescent="0.2">
      <c r="A349" s="24">
        <f>+'Master List'!B349</f>
        <v>347</v>
      </c>
      <c r="B349" s="25" t="str">
        <f>+'Master List'!C349</f>
        <v>U.S. Post Office</v>
      </c>
      <c r="C349" s="25" t="str">
        <f>+'Master List'!D349</f>
        <v>Tenant</v>
      </c>
      <c r="D349" s="24">
        <f>+'Master List'!E349</f>
        <v>485</v>
      </c>
      <c r="E349" s="24" t="str">
        <f>+'Master List'!F349</f>
        <v>Santa Clara</v>
      </c>
      <c r="F349" s="51"/>
      <c r="G349" s="26"/>
      <c r="H349" s="26"/>
      <c r="I349" s="26"/>
      <c r="J349" s="26"/>
      <c r="K349" s="26"/>
      <c r="L349" s="26"/>
      <c r="M349" s="26"/>
      <c r="N349" s="24"/>
      <c r="O349" s="25"/>
      <c r="Q349" s="53">
        <f t="shared" si="81"/>
        <v>1</v>
      </c>
      <c r="R349" s="53">
        <f t="shared" si="82"/>
        <v>1</v>
      </c>
      <c r="S349" s="53">
        <f t="shared" si="83"/>
        <v>1</v>
      </c>
      <c r="T349" s="53">
        <f t="shared" si="84"/>
        <v>1</v>
      </c>
      <c r="U349" s="53">
        <f t="shared" si="85"/>
        <v>1</v>
      </c>
      <c r="V349" s="53">
        <f t="shared" si="86"/>
        <v>1</v>
      </c>
      <c r="W349" s="53">
        <f t="shared" si="87"/>
        <v>1</v>
      </c>
      <c r="X349" s="53">
        <f t="shared" si="88"/>
        <v>7</v>
      </c>
      <c r="Y349" s="28" t="b">
        <f t="shared" si="89"/>
        <v>0</v>
      </c>
      <c r="Z349" s="28" t="b">
        <f t="shared" si="90"/>
        <v>1</v>
      </c>
      <c r="AA349" s="28" t="b">
        <f t="shared" si="91"/>
        <v>0</v>
      </c>
    </row>
    <row r="350" spans="1:27" x14ac:dyDescent="0.2">
      <c r="A350" s="24">
        <f>+'Master List'!B350</f>
        <v>348</v>
      </c>
      <c r="B350" s="25" t="str">
        <f>+'Master List'!C350</f>
        <v>U.S. Post Office</v>
      </c>
      <c r="C350" s="25" t="str">
        <f>+'Master List'!D350</f>
        <v>Tenant</v>
      </c>
      <c r="D350" s="24">
        <f>+'Master List'!E350</f>
        <v>485</v>
      </c>
      <c r="E350" s="24" t="str">
        <f>+'Master List'!F350</f>
        <v>Santa Clara</v>
      </c>
      <c r="F350" s="51"/>
      <c r="G350" s="26"/>
      <c r="H350" s="26"/>
      <c r="I350" s="26"/>
      <c r="J350" s="26"/>
      <c r="K350" s="26"/>
      <c r="L350" s="26"/>
      <c r="M350" s="26"/>
      <c r="N350" s="24"/>
      <c r="O350" s="25"/>
      <c r="Q350" s="53">
        <f t="shared" si="81"/>
        <v>1</v>
      </c>
      <c r="R350" s="53">
        <f t="shared" si="82"/>
        <v>1</v>
      </c>
      <c r="S350" s="53">
        <f t="shared" si="83"/>
        <v>1</v>
      </c>
      <c r="T350" s="53">
        <f t="shared" si="84"/>
        <v>1</v>
      </c>
      <c r="U350" s="53">
        <f t="shared" si="85"/>
        <v>1</v>
      </c>
      <c r="V350" s="53">
        <f t="shared" si="86"/>
        <v>1</v>
      </c>
      <c r="W350" s="53">
        <f t="shared" si="87"/>
        <v>1</v>
      </c>
      <c r="X350" s="53">
        <f t="shared" si="88"/>
        <v>7</v>
      </c>
      <c r="Y350" s="28" t="b">
        <f t="shared" si="89"/>
        <v>0</v>
      </c>
      <c r="Z350" s="28" t="b">
        <f t="shared" si="90"/>
        <v>1</v>
      </c>
      <c r="AA350" s="28" t="b">
        <f t="shared" si="91"/>
        <v>0</v>
      </c>
    </row>
    <row r="351" spans="1:27" x14ac:dyDescent="0.2">
      <c r="A351" s="24">
        <f>+'Master List'!B351</f>
        <v>349</v>
      </c>
      <c r="B351" s="25" t="str">
        <f>+'Master List'!C351</f>
        <v>U.S. Post Office</v>
      </c>
      <c r="C351" s="25" t="str">
        <f>+'Master List'!D351</f>
        <v>Tenant</v>
      </c>
      <c r="D351" s="24">
        <f>+'Master List'!E351</f>
        <v>485</v>
      </c>
      <c r="E351" s="24" t="str">
        <f>+'Master List'!F351</f>
        <v>Santa Clara</v>
      </c>
      <c r="F351" s="51"/>
      <c r="G351" s="26"/>
      <c r="H351" s="26"/>
      <c r="I351" s="26"/>
      <c r="J351" s="26"/>
      <c r="K351" s="26"/>
      <c r="L351" s="26"/>
      <c r="M351" s="26"/>
      <c r="N351" s="24"/>
      <c r="O351" s="25"/>
      <c r="Q351" s="53">
        <f t="shared" si="81"/>
        <v>1</v>
      </c>
      <c r="R351" s="53">
        <f t="shared" si="82"/>
        <v>1</v>
      </c>
      <c r="S351" s="53">
        <f t="shared" si="83"/>
        <v>1</v>
      </c>
      <c r="T351" s="53">
        <f t="shared" si="84"/>
        <v>1</v>
      </c>
      <c r="U351" s="53">
        <f t="shared" si="85"/>
        <v>1</v>
      </c>
      <c r="V351" s="53">
        <f t="shared" si="86"/>
        <v>1</v>
      </c>
      <c r="W351" s="53">
        <f t="shared" si="87"/>
        <v>1</v>
      </c>
      <c r="X351" s="53">
        <f t="shared" si="88"/>
        <v>7</v>
      </c>
      <c r="Y351" s="28" t="b">
        <f t="shared" si="89"/>
        <v>0</v>
      </c>
      <c r="Z351" s="28" t="b">
        <f t="shared" si="90"/>
        <v>1</v>
      </c>
      <c r="AA351" s="28" t="b">
        <f t="shared" si="91"/>
        <v>0</v>
      </c>
    </row>
    <row r="352" spans="1:27" x14ac:dyDescent="0.2">
      <c r="A352" s="24">
        <f>+'Master List'!B352</f>
        <v>350</v>
      </c>
      <c r="B352" s="25" t="str">
        <f>+'Master List'!C352</f>
        <v>U.S. Post Office</v>
      </c>
      <c r="C352" s="25" t="str">
        <f>+'Master List'!D352</f>
        <v>Tenant</v>
      </c>
      <c r="D352" s="24">
        <f>+'Master List'!E352</f>
        <v>485</v>
      </c>
      <c r="E352" s="24" t="str">
        <f>+'Master List'!F352</f>
        <v>Santa Clara</v>
      </c>
      <c r="F352" s="51"/>
      <c r="G352" s="26"/>
      <c r="H352" s="26"/>
      <c r="I352" s="26"/>
      <c r="J352" s="26"/>
      <c r="K352" s="26"/>
      <c r="L352" s="26"/>
      <c r="M352" s="26"/>
      <c r="N352" s="24"/>
      <c r="O352" s="25"/>
      <c r="Q352" s="53">
        <f t="shared" si="81"/>
        <v>1</v>
      </c>
      <c r="R352" s="53">
        <f t="shared" si="82"/>
        <v>1</v>
      </c>
      <c r="S352" s="53">
        <f t="shared" si="83"/>
        <v>1</v>
      </c>
      <c r="T352" s="53">
        <f t="shared" si="84"/>
        <v>1</v>
      </c>
      <c r="U352" s="53">
        <f t="shared" si="85"/>
        <v>1</v>
      </c>
      <c r="V352" s="53">
        <f t="shared" si="86"/>
        <v>1</v>
      </c>
      <c r="W352" s="53">
        <f t="shared" si="87"/>
        <v>1</v>
      </c>
      <c r="X352" s="53">
        <f t="shared" si="88"/>
        <v>7</v>
      </c>
      <c r="Y352" s="28" t="b">
        <f t="shared" si="89"/>
        <v>0</v>
      </c>
      <c r="Z352" s="28" t="b">
        <f t="shared" si="90"/>
        <v>1</v>
      </c>
      <c r="AA352" s="28" t="b">
        <f t="shared" si="91"/>
        <v>0</v>
      </c>
    </row>
    <row r="353" spans="1:27" x14ac:dyDescent="0.2">
      <c r="A353" s="24">
        <f>+'Master List'!B353</f>
        <v>351</v>
      </c>
      <c r="B353" s="25" t="str">
        <f>+'Master List'!C353</f>
        <v>U.S. Post Office</v>
      </c>
      <c r="C353" s="25" t="str">
        <f>+'Master List'!D353</f>
        <v>Tenant</v>
      </c>
      <c r="D353" s="24">
        <f>+'Master List'!E353</f>
        <v>485</v>
      </c>
      <c r="E353" s="24" t="str">
        <f>+'Master List'!F353</f>
        <v>Santa Clara</v>
      </c>
      <c r="F353" s="51"/>
      <c r="G353" s="26"/>
      <c r="H353" s="26"/>
      <c r="I353" s="26"/>
      <c r="J353" s="26"/>
      <c r="K353" s="26"/>
      <c r="L353" s="26"/>
      <c r="M353" s="26"/>
      <c r="N353" s="24"/>
      <c r="O353" s="25"/>
      <c r="Q353" s="53">
        <f t="shared" si="81"/>
        <v>1</v>
      </c>
      <c r="R353" s="53">
        <f t="shared" si="82"/>
        <v>1</v>
      </c>
      <c r="S353" s="53">
        <f t="shared" si="83"/>
        <v>1</v>
      </c>
      <c r="T353" s="53">
        <f t="shared" si="84"/>
        <v>1</v>
      </c>
      <c r="U353" s="53">
        <f t="shared" si="85"/>
        <v>1</v>
      </c>
      <c r="V353" s="53">
        <f t="shared" si="86"/>
        <v>1</v>
      </c>
      <c r="W353" s="53">
        <f t="shared" si="87"/>
        <v>1</v>
      </c>
      <c r="X353" s="53">
        <f t="shared" si="88"/>
        <v>7</v>
      </c>
      <c r="Y353" s="28" t="b">
        <f t="shared" si="89"/>
        <v>0</v>
      </c>
      <c r="Z353" s="28" t="b">
        <f t="shared" si="90"/>
        <v>1</v>
      </c>
      <c r="AA353" s="28" t="b">
        <f t="shared" si="91"/>
        <v>0</v>
      </c>
    </row>
    <row r="354" spans="1:27" x14ac:dyDescent="0.2">
      <c r="A354" s="24">
        <f>+'Master List'!B354</f>
        <v>352</v>
      </c>
      <c r="B354" s="25" t="str">
        <f>+'Master List'!C354</f>
        <v>U.S. Post Office</v>
      </c>
      <c r="C354" s="25" t="str">
        <f>+'Master List'!D354</f>
        <v>Tenant</v>
      </c>
      <c r="D354" s="24">
        <f>+'Master List'!E354</f>
        <v>485</v>
      </c>
      <c r="E354" s="24" t="str">
        <f>+'Master List'!F354</f>
        <v>Santa Clara</v>
      </c>
      <c r="F354" s="51"/>
      <c r="G354" s="26"/>
      <c r="H354" s="26"/>
      <c r="I354" s="26"/>
      <c r="J354" s="26"/>
      <c r="K354" s="26"/>
      <c r="L354" s="26"/>
      <c r="M354" s="26"/>
      <c r="N354" s="24"/>
      <c r="O354" s="25"/>
      <c r="Q354" s="53">
        <f t="shared" si="81"/>
        <v>1</v>
      </c>
      <c r="R354" s="53">
        <f t="shared" si="82"/>
        <v>1</v>
      </c>
      <c r="S354" s="53">
        <f t="shared" si="83"/>
        <v>1</v>
      </c>
      <c r="T354" s="53">
        <f t="shared" si="84"/>
        <v>1</v>
      </c>
      <c r="U354" s="53">
        <f t="shared" si="85"/>
        <v>1</v>
      </c>
      <c r="V354" s="53">
        <f t="shared" si="86"/>
        <v>1</v>
      </c>
      <c r="W354" s="53">
        <f t="shared" si="87"/>
        <v>1</v>
      </c>
      <c r="X354" s="53">
        <f t="shared" si="88"/>
        <v>7</v>
      </c>
      <c r="Y354" s="28" t="b">
        <f t="shared" si="89"/>
        <v>0</v>
      </c>
      <c r="Z354" s="28" t="b">
        <f t="shared" si="90"/>
        <v>1</v>
      </c>
      <c r="AA354" s="28" t="b">
        <f t="shared" si="91"/>
        <v>0</v>
      </c>
    </row>
    <row r="355" spans="1:27" x14ac:dyDescent="0.2">
      <c r="A355" s="24">
        <f>+'Master List'!B355</f>
        <v>353</v>
      </c>
      <c r="B355" s="25" t="str">
        <f>+'Master List'!C355</f>
        <v>U.S. Post Office</v>
      </c>
      <c r="C355" s="25" t="str">
        <f>+'Master List'!D355</f>
        <v>Tenant</v>
      </c>
      <c r="D355" s="24">
        <f>+'Master List'!E355</f>
        <v>485</v>
      </c>
      <c r="E355" s="24" t="str">
        <f>+'Master List'!F355</f>
        <v>Santa Clara</v>
      </c>
      <c r="F355" s="51"/>
      <c r="G355" s="26"/>
      <c r="H355" s="26"/>
      <c r="I355" s="26"/>
      <c r="J355" s="26"/>
      <c r="K355" s="26"/>
      <c r="L355" s="26"/>
      <c r="M355" s="26"/>
      <c r="N355" s="24"/>
      <c r="O355" s="25"/>
      <c r="Q355" s="53">
        <f t="shared" si="81"/>
        <v>1</v>
      </c>
      <c r="R355" s="53">
        <f t="shared" si="82"/>
        <v>1</v>
      </c>
      <c r="S355" s="53">
        <f t="shared" si="83"/>
        <v>1</v>
      </c>
      <c r="T355" s="53">
        <f t="shared" si="84"/>
        <v>1</v>
      </c>
      <c r="U355" s="53">
        <f t="shared" si="85"/>
        <v>1</v>
      </c>
      <c r="V355" s="53">
        <f t="shared" si="86"/>
        <v>1</v>
      </c>
      <c r="W355" s="53">
        <f t="shared" si="87"/>
        <v>1</v>
      </c>
      <c r="X355" s="53">
        <f t="shared" si="88"/>
        <v>7</v>
      </c>
      <c r="Y355" s="28" t="b">
        <f t="shared" si="89"/>
        <v>0</v>
      </c>
      <c r="Z355" s="28" t="b">
        <f t="shared" si="90"/>
        <v>1</v>
      </c>
      <c r="AA355" s="28" t="b">
        <f t="shared" si="91"/>
        <v>0</v>
      </c>
    </row>
    <row r="356" spans="1:27" x14ac:dyDescent="0.2">
      <c r="A356" s="24">
        <f>+'Master List'!B356</f>
        <v>354</v>
      </c>
      <c r="B356" s="25" t="str">
        <f>+'Master List'!C356</f>
        <v>U.S. Post Office</v>
      </c>
      <c r="C356" s="25" t="str">
        <f>+'Master List'!D356</f>
        <v>Tenant</v>
      </c>
      <c r="D356" s="24">
        <f>+'Master List'!E356</f>
        <v>485</v>
      </c>
      <c r="E356" s="24" t="str">
        <f>+'Master List'!F356</f>
        <v>Santa Clara</v>
      </c>
      <c r="F356" s="51"/>
      <c r="G356" s="26"/>
      <c r="H356" s="26"/>
      <c r="I356" s="26"/>
      <c r="J356" s="26"/>
      <c r="K356" s="26"/>
      <c r="L356" s="26"/>
      <c r="M356" s="26"/>
      <c r="N356" s="24"/>
      <c r="O356" s="25"/>
      <c r="Q356" s="53">
        <f t="shared" si="81"/>
        <v>1</v>
      </c>
      <c r="R356" s="53">
        <f t="shared" si="82"/>
        <v>1</v>
      </c>
      <c r="S356" s="53">
        <f t="shared" si="83"/>
        <v>1</v>
      </c>
      <c r="T356" s="53">
        <f t="shared" si="84"/>
        <v>1</v>
      </c>
      <c r="U356" s="53">
        <f t="shared" si="85"/>
        <v>1</v>
      </c>
      <c r="V356" s="53">
        <f t="shared" si="86"/>
        <v>1</v>
      </c>
      <c r="W356" s="53">
        <f t="shared" si="87"/>
        <v>1</v>
      </c>
      <c r="X356" s="53">
        <f t="shared" si="88"/>
        <v>7</v>
      </c>
      <c r="Y356" s="28" t="b">
        <f t="shared" si="89"/>
        <v>0</v>
      </c>
      <c r="Z356" s="28" t="b">
        <f t="shared" si="90"/>
        <v>1</v>
      </c>
      <c r="AA356" s="28" t="b">
        <f t="shared" si="91"/>
        <v>0</v>
      </c>
    </row>
    <row r="357" spans="1:27" x14ac:dyDescent="0.2">
      <c r="A357" s="24">
        <f>+'Master List'!B357</f>
        <v>355</v>
      </c>
      <c r="B357" s="25" t="str">
        <f>+'Master List'!C357</f>
        <v>U.S. Post Office</v>
      </c>
      <c r="C357" s="25" t="str">
        <f>+'Master List'!D357</f>
        <v>Tenant</v>
      </c>
      <c r="D357" s="24">
        <f>+'Master List'!E357</f>
        <v>485</v>
      </c>
      <c r="E357" s="24" t="str">
        <f>+'Master List'!F357</f>
        <v>Santa Clara</v>
      </c>
      <c r="F357" s="51"/>
      <c r="G357" s="26"/>
      <c r="H357" s="26"/>
      <c r="I357" s="26"/>
      <c r="J357" s="26"/>
      <c r="K357" s="26"/>
      <c r="L357" s="26"/>
      <c r="M357" s="26"/>
      <c r="N357" s="24"/>
      <c r="O357" s="25"/>
      <c r="Q357" s="53">
        <f t="shared" si="81"/>
        <v>1</v>
      </c>
      <c r="R357" s="53">
        <f t="shared" si="82"/>
        <v>1</v>
      </c>
      <c r="S357" s="53">
        <f t="shared" si="83"/>
        <v>1</v>
      </c>
      <c r="T357" s="53">
        <f t="shared" si="84"/>
        <v>1</v>
      </c>
      <c r="U357" s="53">
        <f t="shared" si="85"/>
        <v>1</v>
      </c>
      <c r="V357" s="53">
        <f t="shared" si="86"/>
        <v>1</v>
      </c>
      <c r="W357" s="53">
        <f t="shared" si="87"/>
        <v>1</v>
      </c>
      <c r="X357" s="53">
        <f t="shared" si="88"/>
        <v>7</v>
      </c>
      <c r="Y357" s="28" t="b">
        <f t="shared" si="89"/>
        <v>0</v>
      </c>
      <c r="Z357" s="28" t="b">
        <f t="shared" si="90"/>
        <v>1</v>
      </c>
      <c r="AA357" s="28" t="b">
        <f t="shared" si="91"/>
        <v>0</v>
      </c>
    </row>
    <row r="358" spans="1:27" x14ac:dyDescent="0.2">
      <c r="A358" s="24">
        <f>+'Master List'!B358</f>
        <v>356</v>
      </c>
      <c r="B358" s="25" t="str">
        <f>+'Master List'!C358</f>
        <v>U.S. Post Office</v>
      </c>
      <c r="C358" s="25" t="str">
        <f>+'Master List'!D358</f>
        <v>Tenant</v>
      </c>
      <c r="D358" s="24">
        <f>+'Master List'!E358</f>
        <v>485</v>
      </c>
      <c r="E358" s="24" t="str">
        <f>+'Master List'!F358</f>
        <v>Santa Clara</v>
      </c>
      <c r="F358" s="51"/>
      <c r="G358" s="26"/>
      <c r="H358" s="26"/>
      <c r="I358" s="26"/>
      <c r="J358" s="26"/>
      <c r="K358" s="26"/>
      <c r="L358" s="26"/>
      <c r="M358" s="26"/>
      <c r="N358" s="24"/>
      <c r="O358" s="25"/>
      <c r="Q358" s="53">
        <f t="shared" si="81"/>
        <v>1</v>
      </c>
      <c r="R358" s="53">
        <f t="shared" si="82"/>
        <v>1</v>
      </c>
      <c r="S358" s="53">
        <f t="shared" si="83"/>
        <v>1</v>
      </c>
      <c r="T358" s="53">
        <f t="shared" si="84"/>
        <v>1</v>
      </c>
      <c r="U358" s="53">
        <f t="shared" si="85"/>
        <v>1</v>
      </c>
      <c r="V358" s="53">
        <f t="shared" si="86"/>
        <v>1</v>
      </c>
      <c r="W358" s="53">
        <f t="shared" si="87"/>
        <v>1</v>
      </c>
      <c r="X358" s="53">
        <f t="shared" si="88"/>
        <v>7</v>
      </c>
      <c r="Y358" s="28" t="b">
        <f t="shared" si="89"/>
        <v>0</v>
      </c>
      <c r="Z358" s="28" t="b">
        <f t="shared" si="90"/>
        <v>1</v>
      </c>
      <c r="AA358" s="28" t="b">
        <f t="shared" si="91"/>
        <v>0</v>
      </c>
    </row>
    <row r="359" spans="1:27" x14ac:dyDescent="0.2">
      <c r="A359" s="24">
        <f>+'Master List'!B359</f>
        <v>357</v>
      </c>
      <c r="B359" s="25" t="str">
        <f>+'Master List'!C359</f>
        <v>U.S. Post Office</v>
      </c>
      <c r="C359" s="25" t="str">
        <f>+'Master List'!D359</f>
        <v>Tenant</v>
      </c>
      <c r="D359" s="24">
        <f>+'Master List'!E359</f>
        <v>485</v>
      </c>
      <c r="E359" s="24" t="str">
        <f>+'Master List'!F359</f>
        <v>Santa Clara</v>
      </c>
      <c r="F359" s="51"/>
      <c r="G359" s="26"/>
      <c r="H359" s="26"/>
      <c r="I359" s="26"/>
      <c r="J359" s="26"/>
      <c r="K359" s="26"/>
      <c r="L359" s="26"/>
      <c r="M359" s="26"/>
      <c r="N359" s="24"/>
      <c r="O359" s="25"/>
      <c r="Q359" s="53">
        <f t="shared" si="81"/>
        <v>1</v>
      </c>
      <c r="R359" s="53">
        <f t="shared" si="82"/>
        <v>1</v>
      </c>
      <c r="S359" s="53">
        <f t="shared" si="83"/>
        <v>1</v>
      </c>
      <c r="T359" s="53">
        <f t="shared" si="84"/>
        <v>1</v>
      </c>
      <c r="U359" s="53">
        <f t="shared" si="85"/>
        <v>1</v>
      </c>
      <c r="V359" s="53">
        <f t="shared" si="86"/>
        <v>1</v>
      </c>
      <c r="W359" s="53">
        <f t="shared" si="87"/>
        <v>1</v>
      </c>
      <c r="X359" s="53">
        <f t="shared" si="88"/>
        <v>7</v>
      </c>
      <c r="Y359" s="28" t="b">
        <f t="shared" si="89"/>
        <v>0</v>
      </c>
      <c r="Z359" s="28" t="b">
        <f t="shared" si="90"/>
        <v>1</v>
      </c>
      <c r="AA359" s="28" t="b">
        <f t="shared" si="91"/>
        <v>0</v>
      </c>
    </row>
    <row r="360" spans="1:27" x14ac:dyDescent="0.2">
      <c r="A360" s="24">
        <f>+'Master List'!B360</f>
        <v>358</v>
      </c>
      <c r="B360" s="25" t="str">
        <f>+'Master List'!C360</f>
        <v>U.S. Post Office</v>
      </c>
      <c r="C360" s="25" t="str">
        <f>+'Master List'!D360</f>
        <v>Tenant</v>
      </c>
      <c r="D360" s="24">
        <f>+'Master List'!E360</f>
        <v>485</v>
      </c>
      <c r="E360" s="24" t="str">
        <f>+'Master List'!F360</f>
        <v>Santa Clara</v>
      </c>
      <c r="F360" s="51"/>
      <c r="G360" s="26"/>
      <c r="H360" s="26"/>
      <c r="I360" s="26"/>
      <c r="J360" s="26"/>
      <c r="K360" s="26"/>
      <c r="L360" s="26"/>
      <c r="M360" s="26"/>
      <c r="N360" s="24"/>
      <c r="O360" s="25"/>
      <c r="Q360" s="53">
        <f t="shared" si="81"/>
        <v>1</v>
      </c>
      <c r="R360" s="53">
        <f t="shared" si="82"/>
        <v>1</v>
      </c>
      <c r="S360" s="53">
        <f t="shared" si="83"/>
        <v>1</v>
      </c>
      <c r="T360" s="53">
        <f t="shared" si="84"/>
        <v>1</v>
      </c>
      <c r="U360" s="53">
        <f t="shared" si="85"/>
        <v>1</v>
      </c>
      <c r="V360" s="53">
        <f t="shared" si="86"/>
        <v>1</v>
      </c>
      <c r="W360" s="53">
        <f t="shared" si="87"/>
        <v>1</v>
      </c>
      <c r="X360" s="53">
        <f t="shared" si="88"/>
        <v>7</v>
      </c>
      <c r="Y360" s="28" t="b">
        <f t="shared" si="89"/>
        <v>0</v>
      </c>
      <c r="Z360" s="28" t="b">
        <f t="shared" si="90"/>
        <v>1</v>
      </c>
      <c r="AA360" s="28" t="b">
        <f t="shared" si="91"/>
        <v>0</v>
      </c>
    </row>
    <row r="361" spans="1:27" x14ac:dyDescent="0.2">
      <c r="A361" s="24">
        <f>+'Master List'!B361</f>
        <v>359</v>
      </c>
      <c r="B361" s="25" t="str">
        <f>+'Master List'!C361</f>
        <v>U.S. Post Office</v>
      </c>
      <c r="C361" s="25" t="str">
        <f>+'Master List'!D361</f>
        <v>Tenant</v>
      </c>
      <c r="D361" s="24">
        <f>+'Master List'!E361</f>
        <v>485</v>
      </c>
      <c r="E361" s="24" t="str">
        <f>+'Master List'!F361</f>
        <v>Santa Clara</v>
      </c>
      <c r="F361" s="51"/>
      <c r="G361" s="26"/>
      <c r="H361" s="26"/>
      <c r="I361" s="26"/>
      <c r="J361" s="26"/>
      <c r="K361" s="26"/>
      <c r="L361" s="26"/>
      <c r="M361" s="26"/>
      <c r="N361" s="24"/>
      <c r="O361" s="25"/>
      <c r="Q361" s="53">
        <f t="shared" si="81"/>
        <v>1</v>
      </c>
      <c r="R361" s="53">
        <f t="shared" si="82"/>
        <v>1</v>
      </c>
      <c r="S361" s="53">
        <f t="shared" si="83"/>
        <v>1</v>
      </c>
      <c r="T361" s="53">
        <f t="shared" si="84"/>
        <v>1</v>
      </c>
      <c r="U361" s="53">
        <f t="shared" si="85"/>
        <v>1</v>
      </c>
      <c r="V361" s="53">
        <f t="shared" si="86"/>
        <v>1</v>
      </c>
      <c r="W361" s="53">
        <f t="shared" si="87"/>
        <v>1</v>
      </c>
      <c r="X361" s="53">
        <f t="shared" si="88"/>
        <v>7</v>
      </c>
      <c r="Y361" s="28" t="b">
        <f t="shared" si="89"/>
        <v>0</v>
      </c>
      <c r="Z361" s="28" t="b">
        <f t="shared" si="90"/>
        <v>1</v>
      </c>
      <c r="AA361" s="28" t="b">
        <f t="shared" si="91"/>
        <v>0</v>
      </c>
    </row>
    <row r="362" spans="1:27" x14ac:dyDescent="0.2">
      <c r="A362" s="24">
        <f>+'Master List'!B362</f>
        <v>360</v>
      </c>
      <c r="B362" s="25" t="str">
        <f>+'Master List'!C362</f>
        <v>U.S. Post Office</v>
      </c>
      <c r="C362" s="25" t="str">
        <f>+'Master List'!D362</f>
        <v>Tenant</v>
      </c>
      <c r="D362" s="24">
        <f>+'Master List'!E362</f>
        <v>485</v>
      </c>
      <c r="E362" s="24" t="str">
        <f>+'Master List'!F362</f>
        <v>Santa Clara</v>
      </c>
      <c r="F362" s="51"/>
      <c r="G362" s="26"/>
      <c r="H362" s="26"/>
      <c r="I362" s="26"/>
      <c r="J362" s="26"/>
      <c r="K362" s="26"/>
      <c r="L362" s="26"/>
      <c r="M362" s="26"/>
      <c r="N362" s="24"/>
      <c r="O362" s="25"/>
      <c r="Q362" s="53">
        <f t="shared" si="81"/>
        <v>1</v>
      </c>
      <c r="R362" s="53">
        <f t="shared" si="82"/>
        <v>1</v>
      </c>
      <c r="S362" s="53">
        <f t="shared" si="83"/>
        <v>1</v>
      </c>
      <c r="T362" s="53">
        <f t="shared" si="84"/>
        <v>1</v>
      </c>
      <c r="U362" s="53">
        <f t="shared" si="85"/>
        <v>1</v>
      </c>
      <c r="V362" s="53">
        <f t="shared" si="86"/>
        <v>1</v>
      </c>
      <c r="W362" s="53">
        <f t="shared" si="87"/>
        <v>1</v>
      </c>
      <c r="X362" s="53">
        <f t="shared" si="88"/>
        <v>7</v>
      </c>
      <c r="Y362" s="28" t="b">
        <f t="shared" si="89"/>
        <v>0</v>
      </c>
      <c r="Z362" s="28" t="b">
        <f t="shared" si="90"/>
        <v>1</v>
      </c>
      <c r="AA362" s="28" t="b">
        <f t="shared" si="91"/>
        <v>0</v>
      </c>
    </row>
    <row r="363" spans="1:27" x14ac:dyDescent="0.2">
      <c r="A363" s="24">
        <f>+'Master List'!B363</f>
        <v>361</v>
      </c>
      <c r="B363" s="25" t="str">
        <f>+'Master List'!C363</f>
        <v>U.S. Post Office</v>
      </c>
      <c r="C363" s="25" t="str">
        <f>+'Master List'!D363</f>
        <v>Tenant</v>
      </c>
      <c r="D363" s="24">
        <f>+'Master List'!E363</f>
        <v>485</v>
      </c>
      <c r="E363" s="24" t="str">
        <f>+'Master List'!F363</f>
        <v>Santa Clara</v>
      </c>
      <c r="F363" s="51"/>
      <c r="G363" s="26"/>
      <c r="H363" s="26"/>
      <c r="I363" s="26"/>
      <c r="J363" s="26"/>
      <c r="K363" s="26"/>
      <c r="L363" s="26"/>
      <c r="M363" s="26"/>
      <c r="N363" s="24"/>
      <c r="O363" s="25"/>
      <c r="Q363" s="53">
        <f t="shared" si="81"/>
        <v>1</v>
      </c>
      <c r="R363" s="53">
        <f t="shared" si="82"/>
        <v>1</v>
      </c>
      <c r="S363" s="53">
        <f t="shared" si="83"/>
        <v>1</v>
      </c>
      <c r="T363" s="53">
        <f t="shared" si="84"/>
        <v>1</v>
      </c>
      <c r="U363" s="53">
        <f t="shared" si="85"/>
        <v>1</v>
      </c>
      <c r="V363" s="53">
        <f t="shared" si="86"/>
        <v>1</v>
      </c>
      <c r="W363" s="53">
        <f t="shared" si="87"/>
        <v>1</v>
      </c>
      <c r="X363" s="53">
        <f t="shared" si="88"/>
        <v>7</v>
      </c>
      <c r="Y363" s="28" t="b">
        <f t="shared" si="89"/>
        <v>0</v>
      </c>
      <c r="Z363" s="28" t="b">
        <f t="shared" si="90"/>
        <v>1</v>
      </c>
      <c r="AA363" s="28" t="b">
        <f t="shared" si="91"/>
        <v>0</v>
      </c>
    </row>
    <row r="364" spans="1:27" x14ac:dyDescent="0.2">
      <c r="A364" s="24">
        <f>+'Master List'!B364</f>
        <v>362</v>
      </c>
      <c r="B364" s="25" t="str">
        <f>+'Master List'!C364</f>
        <v>U.S. Post Office</v>
      </c>
      <c r="C364" s="25" t="str">
        <f>+'Master List'!D364</f>
        <v>Tenant</v>
      </c>
      <c r="D364" s="24">
        <f>+'Master List'!E364</f>
        <v>485</v>
      </c>
      <c r="E364" s="24" t="str">
        <f>+'Master List'!F364</f>
        <v>Santa Clara</v>
      </c>
      <c r="F364" s="51"/>
      <c r="G364" s="26"/>
      <c r="H364" s="26"/>
      <c r="I364" s="26"/>
      <c r="J364" s="26"/>
      <c r="K364" s="26"/>
      <c r="L364" s="26"/>
      <c r="M364" s="26"/>
      <c r="N364" s="24"/>
      <c r="O364" s="25"/>
      <c r="Q364" s="53">
        <f t="shared" si="81"/>
        <v>1</v>
      </c>
      <c r="R364" s="53">
        <f t="shared" si="82"/>
        <v>1</v>
      </c>
      <c r="S364" s="53">
        <f t="shared" si="83"/>
        <v>1</v>
      </c>
      <c r="T364" s="53">
        <f t="shared" si="84"/>
        <v>1</v>
      </c>
      <c r="U364" s="53">
        <f t="shared" si="85"/>
        <v>1</v>
      </c>
      <c r="V364" s="53">
        <f t="shared" si="86"/>
        <v>1</v>
      </c>
      <c r="W364" s="53">
        <f t="shared" si="87"/>
        <v>1</v>
      </c>
      <c r="X364" s="53">
        <f t="shared" si="88"/>
        <v>7</v>
      </c>
      <c r="Y364" s="28" t="b">
        <f t="shared" si="89"/>
        <v>0</v>
      </c>
      <c r="Z364" s="28" t="b">
        <f t="shared" si="90"/>
        <v>1</v>
      </c>
      <c r="AA364" s="28" t="b">
        <f t="shared" si="91"/>
        <v>0</v>
      </c>
    </row>
    <row r="365" spans="1:27" x14ac:dyDescent="0.2">
      <c r="A365" s="24">
        <f>+'Master List'!B365</f>
        <v>363</v>
      </c>
      <c r="B365" s="25" t="str">
        <f>+'Master List'!C365</f>
        <v>U.S. Post Office</v>
      </c>
      <c r="C365" s="25" t="str">
        <f>+'Master List'!D365</f>
        <v>Tenant</v>
      </c>
      <c r="D365" s="24">
        <f>+'Master List'!E365</f>
        <v>485</v>
      </c>
      <c r="E365" s="24" t="str">
        <f>+'Master List'!F365</f>
        <v>Santa Clara</v>
      </c>
      <c r="F365" s="51"/>
      <c r="G365" s="26"/>
      <c r="H365" s="26"/>
      <c r="I365" s="26"/>
      <c r="J365" s="26"/>
      <c r="K365" s="26"/>
      <c r="L365" s="26"/>
      <c r="M365" s="26"/>
      <c r="N365" s="24"/>
      <c r="O365" s="25"/>
      <c r="Q365" s="53">
        <f t="shared" si="81"/>
        <v>1</v>
      </c>
      <c r="R365" s="53">
        <f t="shared" si="82"/>
        <v>1</v>
      </c>
      <c r="S365" s="53">
        <f t="shared" si="83"/>
        <v>1</v>
      </c>
      <c r="T365" s="53">
        <f t="shared" si="84"/>
        <v>1</v>
      </c>
      <c r="U365" s="53">
        <f t="shared" si="85"/>
        <v>1</v>
      </c>
      <c r="V365" s="53">
        <f t="shared" si="86"/>
        <v>1</v>
      </c>
      <c r="W365" s="53">
        <f t="shared" si="87"/>
        <v>1</v>
      </c>
      <c r="X365" s="53">
        <f t="shared" si="88"/>
        <v>7</v>
      </c>
      <c r="Y365" s="28" t="b">
        <f t="shared" si="89"/>
        <v>0</v>
      </c>
      <c r="Z365" s="28" t="b">
        <f t="shared" si="90"/>
        <v>1</v>
      </c>
      <c r="AA365" s="28" t="b">
        <f t="shared" si="91"/>
        <v>0</v>
      </c>
    </row>
    <row r="366" spans="1:27" x14ac:dyDescent="0.2">
      <c r="A366" s="24">
        <f>+'Master List'!B366</f>
        <v>364</v>
      </c>
      <c r="B366" s="25" t="str">
        <f>+'Master List'!C366</f>
        <v>U.S. Post Office</v>
      </c>
      <c r="C366" s="25" t="str">
        <f>+'Master List'!D366</f>
        <v>Tenant</v>
      </c>
      <c r="D366" s="24">
        <f>+'Master List'!E366</f>
        <v>485</v>
      </c>
      <c r="E366" s="24" t="str">
        <f>+'Master List'!F366</f>
        <v>Santa Clara</v>
      </c>
      <c r="F366" s="51"/>
      <c r="G366" s="26"/>
      <c r="H366" s="26"/>
      <c r="I366" s="26"/>
      <c r="J366" s="26"/>
      <c r="K366" s="26"/>
      <c r="L366" s="26"/>
      <c r="M366" s="26"/>
      <c r="N366" s="24"/>
      <c r="O366" s="25"/>
      <c r="Q366" s="53">
        <f t="shared" si="81"/>
        <v>1</v>
      </c>
      <c r="R366" s="53">
        <f t="shared" si="82"/>
        <v>1</v>
      </c>
      <c r="S366" s="53">
        <f t="shared" si="83"/>
        <v>1</v>
      </c>
      <c r="T366" s="53">
        <f t="shared" si="84"/>
        <v>1</v>
      </c>
      <c r="U366" s="53">
        <f t="shared" si="85"/>
        <v>1</v>
      </c>
      <c r="V366" s="53">
        <f t="shared" si="86"/>
        <v>1</v>
      </c>
      <c r="W366" s="53">
        <f t="shared" si="87"/>
        <v>1</v>
      </c>
      <c r="X366" s="53">
        <f t="shared" si="88"/>
        <v>7</v>
      </c>
      <c r="Y366" s="28" t="b">
        <f t="shared" si="89"/>
        <v>0</v>
      </c>
      <c r="Z366" s="28" t="b">
        <f t="shared" si="90"/>
        <v>1</v>
      </c>
      <c r="AA366" s="28" t="b">
        <f t="shared" si="91"/>
        <v>0</v>
      </c>
    </row>
    <row r="367" spans="1:27" x14ac:dyDescent="0.2">
      <c r="A367" s="24">
        <f>+'Master List'!B367</f>
        <v>365</v>
      </c>
      <c r="B367" s="25" t="str">
        <f>+'Master List'!C367</f>
        <v>U.S. Post Office</v>
      </c>
      <c r="C367" s="25" t="str">
        <f>+'Master List'!D367</f>
        <v>Tenant</v>
      </c>
      <c r="D367" s="24">
        <f>+'Master List'!E367</f>
        <v>485</v>
      </c>
      <c r="E367" s="24" t="str">
        <f>+'Master List'!F367</f>
        <v>Santa Clara</v>
      </c>
      <c r="F367" s="51"/>
      <c r="G367" s="26"/>
      <c r="H367" s="26"/>
      <c r="I367" s="26"/>
      <c r="J367" s="26"/>
      <c r="K367" s="26"/>
      <c r="L367" s="26"/>
      <c r="M367" s="26"/>
      <c r="N367" s="24"/>
      <c r="O367" s="25"/>
      <c r="Q367" s="53">
        <f t="shared" si="81"/>
        <v>1</v>
      </c>
      <c r="R367" s="53">
        <f t="shared" si="82"/>
        <v>1</v>
      </c>
      <c r="S367" s="53">
        <f t="shared" si="83"/>
        <v>1</v>
      </c>
      <c r="T367" s="53">
        <f t="shared" si="84"/>
        <v>1</v>
      </c>
      <c r="U367" s="53">
        <f t="shared" si="85"/>
        <v>1</v>
      </c>
      <c r="V367" s="53">
        <f t="shared" si="86"/>
        <v>1</v>
      </c>
      <c r="W367" s="53">
        <f t="shared" si="87"/>
        <v>1</v>
      </c>
      <c r="X367" s="53">
        <f t="shared" si="88"/>
        <v>7</v>
      </c>
      <c r="Y367" s="28" t="b">
        <f t="shared" si="89"/>
        <v>0</v>
      </c>
      <c r="Z367" s="28" t="b">
        <f t="shared" si="90"/>
        <v>1</v>
      </c>
      <c r="AA367" s="28" t="b">
        <f t="shared" si="91"/>
        <v>0</v>
      </c>
    </row>
    <row r="368" spans="1:27" x14ac:dyDescent="0.2">
      <c r="A368" s="24">
        <f>+'Master List'!B368</f>
        <v>366</v>
      </c>
      <c r="B368" s="25" t="str">
        <f>+'Master List'!C368</f>
        <v>U.S. Post Office</v>
      </c>
      <c r="C368" s="25" t="str">
        <f>+'Master List'!D368</f>
        <v>Tenant</v>
      </c>
      <c r="D368" s="24">
        <f>+'Master List'!E368</f>
        <v>485</v>
      </c>
      <c r="E368" s="24" t="str">
        <f>+'Master List'!F368</f>
        <v>Santa Clara</v>
      </c>
      <c r="F368" s="51"/>
      <c r="G368" s="26"/>
      <c r="H368" s="26"/>
      <c r="I368" s="26"/>
      <c r="J368" s="26"/>
      <c r="K368" s="26"/>
      <c r="L368" s="26"/>
      <c r="M368" s="26"/>
      <c r="N368" s="24"/>
      <c r="O368" s="25"/>
      <c r="Q368" s="53">
        <f t="shared" si="81"/>
        <v>1</v>
      </c>
      <c r="R368" s="53">
        <f t="shared" si="82"/>
        <v>1</v>
      </c>
      <c r="S368" s="53">
        <f t="shared" si="83"/>
        <v>1</v>
      </c>
      <c r="T368" s="53">
        <f t="shared" si="84"/>
        <v>1</v>
      </c>
      <c r="U368" s="53">
        <f t="shared" si="85"/>
        <v>1</v>
      </c>
      <c r="V368" s="53">
        <f t="shared" si="86"/>
        <v>1</v>
      </c>
      <c r="W368" s="53">
        <f t="shared" si="87"/>
        <v>1</v>
      </c>
      <c r="X368" s="53">
        <f t="shared" si="88"/>
        <v>7</v>
      </c>
      <c r="Y368" s="28" t="b">
        <f t="shared" si="89"/>
        <v>0</v>
      </c>
      <c r="Z368" s="28" t="b">
        <f t="shared" si="90"/>
        <v>1</v>
      </c>
      <c r="AA368" s="28" t="b">
        <f t="shared" si="91"/>
        <v>0</v>
      </c>
    </row>
    <row r="369" spans="1:27" x14ac:dyDescent="0.2">
      <c r="A369" s="24">
        <f>+'Master List'!B369</f>
        <v>367</v>
      </c>
      <c r="B369" s="25" t="str">
        <f>+'Master List'!C369</f>
        <v>U.S. Post Office</v>
      </c>
      <c r="C369" s="25" t="str">
        <f>+'Master List'!D369</f>
        <v>Tenant</v>
      </c>
      <c r="D369" s="24">
        <f>+'Master List'!E369</f>
        <v>485</v>
      </c>
      <c r="E369" s="24" t="str">
        <f>+'Master List'!F369</f>
        <v>Santa Clara</v>
      </c>
      <c r="F369" s="51"/>
      <c r="G369" s="26"/>
      <c r="H369" s="26"/>
      <c r="I369" s="26"/>
      <c r="J369" s="26"/>
      <c r="K369" s="26"/>
      <c r="L369" s="26"/>
      <c r="M369" s="26"/>
      <c r="N369" s="24"/>
      <c r="O369" s="25"/>
      <c r="Q369" s="53">
        <f t="shared" si="81"/>
        <v>1</v>
      </c>
      <c r="R369" s="53">
        <f t="shared" si="82"/>
        <v>1</v>
      </c>
      <c r="S369" s="53">
        <f t="shared" si="83"/>
        <v>1</v>
      </c>
      <c r="T369" s="53">
        <f t="shared" si="84"/>
        <v>1</v>
      </c>
      <c r="U369" s="53">
        <f t="shared" si="85"/>
        <v>1</v>
      </c>
      <c r="V369" s="53">
        <f t="shared" si="86"/>
        <v>1</v>
      </c>
      <c r="W369" s="53">
        <f t="shared" si="87"/>
        <v>1</v>
      </c>
      <c r="X369" s="53">
        <f t="shared" si="88"/>
        <v>7</v>
      </c>
      <c r="Y369" s="28" t="b">
        <f t="shared" si="89"/>
        <v>0</v>
      </c>
      <c r="Z369" s="28" t="b">
        <f t="shared" si="90"/>
        <v>1</v>
      </c>
      <c r="AA369" s="28" t="b">
        <f t="shared" si="91"/>
        <v>0</v>
      </c>
    </row>
    <row r="370" spans="1:27" x14ac:dyDescent="0.2">
      <c r="A370" s="24">
        <f>+'Master List'!B370</f>
        <v>368</v>
      </c>
      <c r="B370" s="25" t="str">
        <f>+'Master List'!C370</f>
        <v>U.S. Post Office</v>
      </c>
      <c r="C370" s="25" t="str">
        <f>+'Master List'!D370</f>
        <v>Tenant</v>
      </c>
      <c r="D370" s="24">
        <f>+'Master List'!E370</f>
        <v>485</v>
      </c>
      <c r="E370" s="24" t="str">
        <f>+'Master List'!F370</f>
        <v>Santa Clara</v>
      </c>
      <c r="F370" s="51"/>
      <c r="G370" s="26"/>
      <c r="H370" s="26"/>
      <c r="I370" s="26"/>
      <c r="J370" s="26"/>
      <c r="K370" s="26"/>
      <c r="L370" s="26"/>
      <c r="M370" s="26"/>
      <c r="N370" s="24"/>
      <c r="O370" s="25"/>
      <c r="Q370" s="53">
        <f t="shared" si="81"/>
        <v>1</v>
      </c>
      <c r="R370" s="53">
        <f t="shared" si="82"/>
        <v>1</v>
      </c>
      <c r="S370" s="53">
        <f t="shared" si="83"/>
        <v>1</v>
      </c>
      <c r="T370" s="53">
        <f t="shared" si="84"/>
        <v>1</v>
      </c>
      <c r="U370" s="53">
        <f t="shared" si="85"/>
        <v>1</v>
      </c>
      <c r="V370" s="53">
        <f t="shared" si="86"/>
        <v>1</v>
      </c>
      <c r="W370" s="53">
        <f t="shared" si="87"/>
        <v>1</v>
      </c>
      <c r="X370" s="53">
        <f t="shared" si="88"/>
        <v>7</v>
      </c>
      <c r="Y370" s="28" t="b">
        <f t="shared" si="89"/>
        <v>0</v>
      </c>
      <c r="Z370" s="28" t="b">
        <f t="shared" si="90"/>
        <v>1</v>
      </c>
      <c r="AA370" s="28" t="b">
        <f t="shared" si="91"/>
        <v>0</v>
      </c>
    </row>
    <row r="371" spans="1:27" x14ac:dyDescent="0.2">
      <c r="A371" s="24">
        <f>+'Master List'!B371</f>
        <v>369</v>
      </c>
      <c r="B371" s="25" t="str">
        <f>+'Master List'!C371</f>
        <v>U.S. Post Office</v>
      </c>
      <c r="C371" s="25" t="str">
        <f>+'Master List'!D371</f>
        <v>Tenant</v>
      </c>
      <c r="D371" s="24">
        <f>+'Master List'!E371</f>
        <v>485</v>
      </c>
      <c r="E371" s="24" t="str">
        <f>+'Master List'!F371</f>
        <v>Santa Clara</v>
      </c>
      <c r="F371" s="51"/>
      <c r="G371" s="26"/>
      <c r="H371" s="26"/>
      <c r="I371" s="26"/>
      <c r="J371" s="26"/>
      <c r="K371" s="26"/>
      <c r="L371" s="26"/>
      <c r="M371" s="26"/>
      <c r="N371" s="24"/>
      <c r="O371" s="25"/>
      <c r="Q371" s="53">
        <f t="shared" si="81"/>
        <v>1</v>
      </c>
      <c r="R371" s="53">
        <f t="shared" si="82"/>
        <v>1</v>
      </c>
      <c r="S371" s="53">
        <f t="shared" si="83"/>
        <v>1</v>
      </c>
      <c r="T371" s="53">
        <f t="shared" si="84"/>
        <v>1</v>
      </c>
      <c r="U371" s="53">
        <f t="shared" si="85"/>
        <v>1</v>
      </c>
      <c r="V371" s="53">
        <f t="shared" si="86"/>
        <v>1</v>
      </c>
      <c r="W371" s="53">
        <f t="shared" si="87"/>
        <v>1</v>
      </c>
      <c r="X371" s="53">
        <f t="shared" si="88"/>
        <v>7</v>
      </c>
      <c r="Y371" s="28" t="b">
        <f t="shared" si="89"/>
        <v>0</v>
      </c>
      <c r="Z371" s="28" t="b">
        <f t="shared" si="90"/>
        <v>1</v>
      </c>
      <c r="AA371" s="28" t="b">
        <f t="shared" si="91"/>
        <v>0</v>
      </c>
    </row>
    <row r="372" spans="1:27" x14ac:dyDescent="0.2">
      <c r="A372" s="24">
        <f>+'Master List'!B372</f>
        <v>370</v>
      </c>
      <c r="B372" s="25" t="str">
        <f>+'Master List'!C372</f>
        <v>U.S. Post Office</v>
      </c>
      <c r="C372" s="25" t="str">
        <f>+'Master List'!D372</f>
        <v>Tenant</v>
      </c>
      <c r="D372" s="24">
        <f>+'Master List'!E372</f>
        <v>485</v>
      </c>
      <c r="E372" s="24" t="str">
        <f>+'Master List'!F372</f>
        <v>Santa Clara</v>
      </c>
      <c r="F372" s="51"/>
      <c r="G372" s="26"/>
      <c r="H372" s="26"/>
      <c r="I372" s="26"/>
      <c r="J372" s="26"/>
      <c r="K372" s="26"/>
      <c r="L372" s="26"/>
      <c r="M372" s="26"/>
      <c r="N372" s="24"/>
      <c r="O372" s="25"/>
      <c r="Q372" s="53">
        <f t="shared" si="81"/>
        <v>1</v>
      </c>
      <c r="R372" s="53">
        <f t="shared" si="82"/>
        <v>1</v>
      </c>
      <c r="S372" s="53">
        <f t="shared" si="83"/>
        <v>1</v>
      </c>
      <c r="T372" s="53">
        <f t="shared" si="84"/>
        <v>1</v>
      </c>
      <c r="U372" s="53">
        <f t="shared" si="85"/>
        <v>1</v>
      </c>
      <c r="V372" s="53">
        <f t="shared" si="86"/>
        <v>1</v>
      </c>
      <c r="W372" s="53">
        <f t="shared" si="87"/>
        <v>1</v>
      </c>
      <c r="X372" s="53">
        <f t="shared" si="88"/>
        <v>7</v>
      </c>
      <c r="Y372" s="28" t="b">
        <f t="shared" si="89"/>
        <v>0</v>
      </c>
      <c r="Z372" s="28" t="b">
        <f t="shared" si="90"/>
        <v>1</v>
      </c>
      <c r="AA372" s="28" t="b">
        <f t="shared" si="91"/>
        <v>0</v>
      </c>
    </row>
    <row r="373" spans="1:27" x14ac:dyDescent="0.2">
      <c r="A373" s="24">
        <f>+'Master List'!B373</f>
        <v>371</v>
      </c>
      <c r="B373" s="25" t="str">
        <f>+'Master List'!C373</f>
        <v>U.S. Post Office</v>
      </c>
      <c r="C373" s="25" t="str">
        <f>+'Master List'!D373</f>
        <v>Tenant</v>
      </c>
      <c r="D373" s="24">
        <f>+'Master List'!E373</f>
        <v>485</v>
      </c>
      <c r="E373" s="24" t="str">
        <f>+'Master List'!F373</f>
        <v>Santa Clara</v>
      </c>
      <c r="F373" s="51"/>
      <c r="G373" s="26"/>
      <c r="H373" s="26"/>
      <c r="I373" s="26"/>
      <c r="J373" s="26"/>
      <c r="K373" s="26"/>
      <c r="L373" s="26"/>
      <c r="M373" s="26"/>
      <c r="N373" s="24"/>
      <c r="O373" s="25"/>
      <c r="Q373" s="53">
        <f t="shared" si="81"/>
        <v>1</v>
      </c>
      <c r="R373" s="53">
        <f t="shared" si="82"/>
        <v>1</v>
      </c>
      <c r="S373" s="53">
        <f t="shared" si="83"/>
        <v>1</v>
      </c>
      <c r="T373" s="53">
        <f t="shared" si="84"/>
        <v>1</v>
      </c>
      <c r="U373" s="53">
        <f t="shared" si="85"/>
        <v>1</v>
      </c>
      <c r="V373" s="53">
        <f t="shared" si="86"/>
        <v>1</v>
      </c>
      <c r="W373" s="53">
        <f t="shared" si="87"/>
        <v>1</v>
      </c>
      <c r="X373" s="53">
        <f t="shared" si="88"/>
        <v>7</v>
      </c>
      <c r="Y373" s="28" t="b">
        <f t="shared" si="89"/>
        <v>0</v>
      </c>
      <c r="Z373" s="28" t="b">
        <f t="shared" si="90"/>
        <v>1</v>
      </c>
      <c r="AA373" s="28" t="b">
        <f t="shared" si="91"/>
        <v>0</v>
      </c>
    </row>
    <row r="374" spans="1:27" x14ac:dyDescent="0.2">
      <c r="A374" s="24">
        <f>+'Master List'!B374</f>
        <v>372</v>
      </c>
      <c r="B374" s="25" t="str">
        <f>+'Master List'!C374</f>
        <v>U.S. Post Office</v>
      </c>
      <c r="C374" s="25" t="str">
        <f>+'Master List'!D374</f>
        <v>Tenant</v>
      </c>
      <c r="D374" s="24">
        <f>+'Master List'!E374</f>
        <v>485</v>
      </c>
      <c r="E374" s="24" t="str">
        <f>+'Master List'!F374</f>
        <v>Santa Clara</v>
      </c>
      <c r="F374" s="51"/>
      <c r="G374" s="26"/>
      <c r="H374" s="26"/>
      <c r="I374" s="26"/>
      <c r="J374" s="26"/>
      <c r="K374" s="26"/>
      <c r="L374" s="26"/>
      <c r="M374" s="26"/>
      <c r="N374" s="24"/>
      <c r="O374" s="25"/>
      <c r="Q374" s="53">
        <f t="shared" si="81"/>
        <v>1</v>
      </c>
      <c r="R374" s="53">
        <f t="shared" si="82"/>
        <v>1</v>
      </c>
      <c r="S374" s="53">
        <f t="shared" si="83"/>
        <v>1</v>
      </c>
      <c r="T374" s="53">
        <f t="shared" si="84"/>
        <v>1</v>
      </c>
      <c r="U374" s="53">
        <f t="shared" si="85"/>
        <v>1</v>
      </c>
      <c r="V374" s="53">
        <f t="shared" si="86"/>
        <v>1</v>
      </c>
      <c r="W374" s="53">
        <f t="shared" si="87"/>
        <v>1</v>
      </c>
      <c r="X374" s="53">
        <f t="shared" si="88"/>
        <v>7</v>
      </c>
      <c r="Y374" s="28" t="b">
        <f t="shared" si="89"/>
        <v>0</v>
      </c>
      <c r="Z374" s="28" t="b">
        <f t="shared" si="90"/>
        <v>1</v>
      </c>
      <c r="AA374" s="28" t="b">
        <f t="shared" si="91"/>
        <v>0</v>
      </c>
    </row>
    <row r="375" spans="1:27" x14ac:dyDescent="0.2">
      <c r="A375" s="24">
        <f>+'Master List'!B375</f>
        <v>373</v>
      </c>
      <c r="B375" s="25" t="str">
        <f>+'Master List'!C375</f>
        <v>U.S. Post Office</v>
      </c>
      <c r="C375" s="25" t="str">
        <f>+'Master List'!D375</f>
        <v>Tenant</v>
      </c>
      <c r="D375" s="24">
        <f>+'Master List'!E375</f>
        <v>485</v>
      </c>
      <c r="E375" s="24" t="str">
        <f>+'Master List'!F375</f>
        <v>Santa Clara</v>
      </c>
      <c r="F375" s="51"/>
      <c r="G375" s="26"/>
      <c r="H375" s="26"/>
      <c r="I375" s="26"/>
      <c r="J375" s="26"/>
      <c r="K375" s="26"/>
      <c r="L375" s="26"/>
      <c r="M375" s="26"/>
      <c r="N375" s="24"/>
      <c r="O375" s="25"/>
      <c r="Q375" s="53">
        <f t="shared" si="81"/>
        <v>1</v>
      </c>
      <c r="R375" s="53">
        <f t="shared" si="82"/>
        <v>1</v>
      </c>
      <c r="S375" s="53">
        <f t="shared" si="83"/>
        <v>1</v>
      </c>
      <c r="T375" s="53">
        <f t="shared" si="84"/>
        <v>1</v>
      </c>
      <c r="U375" s="53">
        <f t="shared" si="85"/>
        <v>1</v>
      </c>
      <c r="V375" s="53">
        <f t="shared" si="86"/>
        <v>1</v>
      </c>
      <c r="W375" s="53">
        <f t="shared" si="87"/>
        <v>1</v>
      </c>
      <c r="X375" s="53">
        <f t="shared" si="88"/>
        <v>7</v>
      </c>
      <c r="Y375" s="28" t="b">
        <f t="shared" si="89"/>
        <v>0</v>
      </c>
      <c r="Z375" s="28" t="b">
        <f t="shared" si="90"/>
        <v>1</v>
      </c>
      <c r="AA375" s="28" t="b">
        <f t="shared" si="91"/>
        <v>0</v>
      </c>
    </row>
    <row r="376" spans="1:27" x14ac:dyDescent="0.2">
      <c r="A376" s="24">
        <f>+'Master List'!B376</f>
        <v>374</v>
      </c>
      <c r="B376" s="25" t="str">
        <f>+'Master List'!C376</f>
        <v>U.S. Post Office</v>
      </c>
      <c r="C376" s="25" t="str">
        <f>+'Master List'!D376</f>
        <v>Tenant</v>
      </c>
      <c r="D376" s="24">
        <f>+'Master List'!E376</f>
        <v>485</v>
      </c>
      <c r="E376" s="24" t="str">
        <f>+'Master List'!F376</f>
        <v>Santa Clara</v>
      </c>
      <c r="F376" s="51"/>
      <c r="G376" s="26"/>
      <c r="H376" s="26"/>
      <c r="I376" s="26"/>
      <c r="J376" s="26"/>
      <c r="K376" s="26"/>
      <c r="L376" s="26"/>
      <c r="M376" s="26"/>
      <c r="N376" s="24"/>
      <c r="O376" s="25"/>
      <c r="Q376" s="53">
        <f t="shared" si="81"/>
        <v>1</v>
      </c>
      <c r="R376" s="53">
        <f t="shared" si="82"/>
        <v>1</v>
      </c>
      <c r="S376" s="53">
        <f t="shared" si="83"/>
        <v>1</v>
      </c>
      <c r="T376" s="53">
        <f t="shared" si="84"/>
        <v>1</v>
      </c>
      <c r="U376" s="53">
        <f t="shared" si="85"/>
        <v>1</v>
      </c>
      <c r="V376" s="53">
        <f t="shared" si="86"/>
        <v>1</v>
      </c>
      <c r="W376" s="53">
        <f t="shared" si="87"/>
        <v>1</v>
      </c>
      <c r="X376" s="53">
        <f t="shared" si="88"/>
        <v>7</v>
      </c>
      <c r="Y376" s="28" t="b">
        <f t="shared" si="89"/>
        <v>0</v>
      </c>
      <c r="Z376" s="28" t="b">
        <f t="shared" si="90"/>
        <v>1</v>
      </c>
      <c r="AA376" s="28" t="b">
        <f t="shared" si="91"/>
        <v>0</v>
      </c>
    </row>
    <row r="377" spans="1:27" x14ac:dyDescent="0.2">
      <c r="A377" s="24">
        <f>+'Master List'!B377</f>
        <v>375</v>
      </c>
      <c r="B377" s="25" t="str">
        <f>+'Master List'!C377</f>
        <v>U.S. Post Office</v>
      </c>
      <c r="C377" s="25" t="str">
        <f>+'Master List'!D377</f>
        <v>Tenant</v>
      </c>
      <c r="D377" s="24">
        <f>+'Master List'!E377</f>
        <v>485</v>
      </c>
      <c r="E377" s="24" t="str">
        <f>+'Master List'!F377</f>
        <v>Santa Clara</v>
      </c>
      <c r="F377" s="51"/>
      <c r="G377" s="26"/>
      <c r="H377" s="26"/>
      <c r="I377" s="26"/>
      <c r="J377" s="26"/>
      <c r="K377" s="26"/>
      <c r="L377" s="26"/>
      <c r="M377" s="26"/>
      <c r="N377" s="24"/>
      <c r="O377" s="25"/>
      <c r="Q377" s="53">
        <f t="shared" si="81"/>
        <v>1</v>
      </c>
      <c r="R377" s="53">
        <f t="shared" si="82"/>
        <v>1</v>
      </c>
      <c r="S377" s="53">
        <f t="shared" si="83"/>
        <v>1</v>
      </c>
      <c r="T377" s="53">
        <f t="shared" si="84"/>
        <v>1</v>
      </c>
      <c r="U377" s="53">
        <f t="shared" si="85"/>
        <v>1</v>
      </c>
      <c r="V377" s="53">
        <f t="shared" si="86"/>
        <v>1</v>
      </c>
      <c r="W377" s="53">
        <f t="shared" si="87"/>
        <v>1</v>
      </c>
      <c r="X377" s="53">
        <f t="shared" si="88"/>
        <v>7</v>
      </c>
      <c r="Y377" s="28" t="b">
        <f t="shared" si="89"/>
        <v>0</v>
      </c>
      <c r="Z377" s="28" t="b">
        <f t="shared" si="90"/>
        <v>1</v>
      </c>
      <c r="AA377" s="28" t="b">
        <f t="shared" si="91"/>
        <v>0</v>
      </c>
    </row>
    <row r="378" spans="1:27" x14ac:dyDescent="0.2">
      <c r="A378" s="24">
        <f>+'Master List'!B378</f>
        <v>376</v>
      </c>
      <c r="B378" s="25" t="str">
        <f>+'Master List'!C378</f>
        <v>U.S. Post Office</v>
      </c>
      <c r="C378" s="25" t="str">
        <f>+'Master List'!D378</f>
        <v>Tenant</v>
      </c>
      <c r="D378" s="24">
        <f>+'Master List'!E378</f>
        <v>485</v>
      </c>
      <c r="E378" s="24" t="str">
        <f>+'Master List'!F378</f>
        <v>Santa Clara</v>
      </c>
      <c r="F378" s="51"/>
      <c r="G378" s="26"/>
      <c r="H378" s="26"/>
      <c r="I378" s="26"/>
      <c r="J378" s="26"/>
      <c r="K378" s="26"/>
      <c r="L378" s="26"/>
      <c r="M378" s="26"/>
      <c r="N378" s="24"/>
      <c r="O378" s="25"/>
      <c r="Q378" s="53">
        <f t="shared" si="81"/>
        <v>1</v>
      </c>
      <c r="R378" s="53">
        <f t="shared" si="82"/>
        <v>1</v>
      </c>
      <c r="S378" s="53">
        <f t="shared" si="83"/>
        <v>1</v>
      </c>
      <c r="T378" s="53">
        <f t="shared" si="84"/>
        <v>1</v>
      </c>
      <c r="U378" s="53">
        <f t="shared" si="85"/>
        <v>1</v>
      </c>
      <c r="V378" s="53">
        <f t="shared" si="86"/>
        <v>1</v>
      </c>
      <c r="W378" s="53">
        <f t="shared" si="87"/>
        <v>1</v>
      </c>
      <c r="X378" s="53">
        <f t="shared" si="88"/>
        <v>7</v>
      </c>
      <c r="Y378" s="28" t="b">
        <f t="shared" si="89"/>
        <v>0</v>
      </c>
      <c r="Z378" s="28" t="b">
        <f t="shared" si="90"/>
        <v>1</v>
      </c>
      <c r="AA378" s="28" t="b">
        <f t="shared" si="91"/>
        <v>0</v>
      </c>
    </row>
    <row r="379" spans="1:27" x14ac:dyDescent="0.2">
      <c r="A379" s="24">
        <f>+'Master List'!B379</f>
        <v>377</v>
      </c>
      <c r="B379" s="25" t="str">
        <f>+'Master List'!C379</f>
        <v>U.S. Post Office</v>
      </c>
      <c r="C379" s="25" t="str">
        <f>+'Master List'!D379</f>
        <v>Tenant</v>
      </c>
      <c r="D379" s="24">
        <f>+'Master List'!E379</f>
        <v>485</v>
      </c>
      <c r="E379" s="24" t="str">
        <f>+'Master List'!F379</f>
        <v>Santa Clara</v>
      </c>
      <c r="F379" s="51"/>
      <c r="G379" s="26"/>
      <c r="H379" s="26"/>
      <c r="I379" s="26"/>
      <c r="J379" s="26"/>
      <c r="K379" s="26"/>
      <c r="L379" s="26"/>
      <c r="M379" s="26"/>
      <c r="N379" s="24"/>
      <c r="O379" s="25"/>
      <c r="Q379" s="53">
        <f t="shared" si="81"/>
        <v>1</v>
      </c>
      <c r="R379" s="53">
        <f t="shared" si="82"/>
        <v>1</v>
      </c>
      <c r="S379" s="53">
        <f t="shared" si="83"/>
        <v>1</v>
      </c>
      <c r="T379" s="53">
        <f t="shared" si="84"/>
        <v>1</v>
      </c>
      <c r="U379" s="53">
        <f t="shared" si="85"/>
        <v>1</v>
      </c>
      <c r="V379" s="53">
        <f t="shared" si="86"/>
        <v>1</v>
      </c>
      <c r="W379" s="53">
        <f t="shared" si="87"/>
        <v>1</v>
      </c>
      <c r="X379" s="53">
        <f t="shared" si="88"/>
        <v>7</v>
      </c>
      <c r="Y379" s="28" t="b">
        <f t="shared" si="89"/>
        <v>0</v>
      </c>
      <c r="Z379" s="28" t="b">
        <f t="shared" si="90"/>
        <v>1</v>
      </c>
      <c r="AA379" s="28" t="b">
        <f t="shared" si="91"/>
        <v>0</v>
      </c>
    </row>
    <row r="380" spans="1:27" x14ac:dyDescent="0.2">
      <c r="A380" s="24">
        <f>+'Master List'!B380</f>
        <v>378</v>
      </c>
      <c r="B380" s="25" t="str">
        <f>+'Master List'!C380</f>
        <v>U.S. Post Office</v>
      </c>
      <c r="C380" s="25" t="str">
        <f>+'Master List'!D380</f>
        <v>Tenant</v>
      </c>
      <c r="D380" s="24">
        <f>+'Master List'!E380</f>
        <v>485</v>
      </c>
      <c r="E380" s="24" t="str">
        <f>+'Master List'!F380</f>
        <v>Santa Clara</v>
      </c>
      <c r="F380" s="51"/>
      <c r="G380" s="26"/>
      <c r="H380" s="26"/>
      <c r="I380" s="26"/>
      <c r="J380" s="26"/>
      <c r="K380" s="26"/>
      <c r="L380" s="26"/>
      <c r="M380" s="26"/>
      <c r="N380" s="24"/>
      <c r="O380" s="25"/>
      <c r="Q380" s="53">
        <f t="shared" si="81"/>
        <v>1</v>
      </c>
      <c r="R380" s="53">
        <f t="shared" si="82"/>
        <v>1</v>
      </c>
      <c r="S380" s="53">
        <f t="shared" si="83"/>
        <v>1</v>
      </c>
      <c r="T380" s="53">
        <f t="shared" si="84"/>
        <v>1</v>
      </c>
      <c r="U380" s="53">
        <f t="shared" si="85"/>
        <v>1</v>
      </c>
      <c r="V380" s="53">
        <f t="shared" si="86"/>
        <v>1</v>
      </c>
      <c r="W380" s="53">
        <f t="shared" si="87"/>
        <v>1</v>
      </c>
      <c r="X380" s="53">
        <f t="shared" si="88"/>
        <v>7</v>
      </c>
      <c r="Y380" s="28" t="b">
        <f t="shared" si="89"/>
        <v>0</v>
      </c>
      <c r="Z380" s="28" t="b">
        <f t="shared" si="90"/>
        <v>1</v>
      </c>
      <c r="AA380" s="28" t="b">
        <f t="shared" si="91"/>
        <v>0</v>
      </c>
    </row>
    <row r="381" spans="1:27" x14ac:dyDescent="0.2">
      <c r="A381" s="24">
        <f>+'Master List'!B381</f>
        <v>379</v>
      </c>
      <c r="B381" s="25" t="str">
        <f>+'Master List'!C381</f>
        <v>U.S. Post Office</v>
      </c>
      <c r="C381" s="25" t="str">
        <f>+'Master List'!D381</f>
        <v>Tenant</v>
      </c>
      <c r="D381" s="24">
        <f>+'Master List'!E381</f>
        <v>485</v>
      </c>
      <c r="E381" s="24" t="str">
        <f>+'Master List'!F381</f>
        <v>Santa Clara</v>
      </c>
      <c r="F381" s="51"/>
      <c r="G381" s="26"/>
      <c r="H381" s="26"/>
      <c r="I381" s="26"/>
      <c r="J381" s="26"/>
      <c r="K381" s="26"/>
      <c r="L381" s="26"/>
      <c r="M381" s="26"/>
      <c r="N381" s="24"/>
      <c r="O381" s="25"/>
      <c r="Q381" s="53">
        <f t="shared" si="81"/>
        <v>1</v>
      </c>
      <c r="R381" s="53">
        <f t="shared" si="82"/>
        <v>1</v>
      </c>
      <c r="S381" s="53">
        <f t="shared" si="83"/>
        <v>1</v>
      </c>
      <c r="T381" s="53">
        <f t="shared" si="84"/>
        <v>1</v>
      </c>
      <c r="U381" s="53">
        <f t="shared" si="85"/>
        <v>1</v>
      </c>
      <c r="V381" s="53">
        <f t="shared" si="86"/>
        <v>1</v>
      </c>
      <c r="W381" s="53">
        <f t="shared" si="87"/>
        <v>1</v>
      </c>
      <c r="X381" s="53">
        <f t="shared" si="88"/>
        <v>7</v>
      </c>
      <c r="Y381" s="28" t="b">
        <f t="shared" si="89"/>
        <v>0</v>
      </c>
      <c r="Z381" s="28" t="b">
        <f t="shared" si="90"/>
        <v>1</v>
      </c>
      <c r="AA381" s="28" t="b">
        <f t="shared" si="91"/>
        <v>0</v>
      </c>
    </row>
    <row r="382" spans="1:27" x14ac:dyDescent="0.2">
      <c r="A382" s="24">
        <f>+'Master List'!B382</f>
        <v>380</v>
      </c>
      <c r="B382" s="25" t="str">
        <f>+'Master List'!C382</f>
        <v>U.S. Post Office</v>
      </c>
      <c r="C382" s="25" t="str">
        <f>+'Master List'!D382</f>
        <v>Tenant</v>
      </c>
      <c r="D382" s="24">
        <f>+'Master List'!E382</f>
        <v>485</v>
      </c>
      <c r="E382" s="24" t="str">
        <f>+'Master List'!F382</f>
        <v>Santa Clara</v>
      </c>
      <c r="F382" s="51"/>
      <c r="G382" s="26"/>
      <c r="H382" s="26"/>
      <c r="I382" s="26"/>
      <c r="J382" s="26"/>
      <c r="K382" s="26"/>
      <c r="L382" s="26"/>
      <c r="M382" s="26"/>
      <c r="N382" s="24"/>
      <c r="O382" s="25"/>
      <c r="Q382" s="53">
        <f t="shared" si="81"/>
        <v>1</v>
      </c>
      <c r="R382" s="53">
        <f t="shared" si="82"/>
        <v>1</v>
      </c>
      <c r="S382" s="53">
        <f t="shared" si="83"/>
        <v>1</v>
      </c>
      <c r="T382" s="53">
        <f t="shared" si="84"/>
        <v>1</v>
      </c>
      <c r="U382" s="53">
        <f t="shared" si="85"/>
        <v>1</v>
      </c>
      <c r="V382" s="53">
        <f t="shared" si="86"/>
        <v>1</v>
      </c>
      <c r="W382" s="53">
        <f t="shared" si="87"/>
        <v>1</v>
      </c>
      <c r="X382" s="53">
        <f t="shared" si="88"/>
        <v>7</v>
      </c>
      <c r="Y382" s="28" t="b">
        <f t="shared" si="89"/>
        <v>0</v>
      </c>
      <c r="Z382" s="28" t="b">
        <f t="shared" si="90"/>
        <v>1</v>
      </c>
      <c r="AA382" s="28" t="b">
        <f t="shared" si="91"/>
        <v>0</v>
      </c>
    </row>
    <row r="383" spans="1:27" x14ac:dyDescent="0.2">
      <c r="A383" s="24">
        <f>+'Master List'!B383</f>
        <v>381</v>
      </c>
      <c r="B383" s="25" t="str">
        <f>+'Master List'!C383</f>
        <v>U.S. Post Office</v>
      </c>
      <c r="C383" s="25" t="str">
        <f>+'Master List'!D383</f>
        <v>Tenant</v>
      </c>
      <c r="D383" s="24">
        <f>+'Master List'!E383</f>
        <v>485</v>
      </c>
      <c r="E383" s="24" t="str">
        <f>+'Master List'!F383</f>
        <v>Santa Clara</v>
      </c>
      <c r="F383" s="51"/>
      <c r="G383" s="26"/>
      <c r="H383" s="26"/>
      <c r="I383" s="26"/>
      <c r="J383" s="26"/>
      <c r="K383" s="26"/>
      <c r="L383" s="26"/>
      <c r="M383" s="26"/>
      <c r="N383" s="24"/>
      <c r="O383" s="25"/>
      <c r="Q383" s="53">
        <f t="shared" si="81"/>
        <v>1</v>
      </c>
      <c r="R383" s="53">
        <f t="shared" si="82"/>
        <v>1</v>
      </c>
      <c r="S383" s="53">
        <f t="shared" si="83"/>
        <v>1</v>
      </c>
      <c r="T383" s="53">
        <f t="shared" si="84"/>
        <v>1</v>
      </c>
      <c r="U383" s="53">
        <f t="shared" si="85"/>
        <v>1</v>
      </c>
      <c r="V383" s="53">
        <f t="shared" si="86"/>
        <v>1</v>
      </c>
      <c r="W383" s="53">
        <f t="shared" si="87"/>
        <v>1</v>
      </c>
      <c r="X383" s="53">
        <f t="shared" si="88"/>
        <v>7</v>
      </c>
      <c r="Y383" s="28" t="b">
        <f t="shared" si="89"/>
        <v>0</v>
      </c>
      <c r="Z383" s="28" t="b">
        <f t="shared" si="90"/>
        <v>1</v>
      </c>
      <c r="AA383" s="28" t="b">
        <f t="shared" si="91"/>
        <v>0</v>
      </c>
    </row>
    <row r="384" spans="1:27" x14ac:dyDescent="0.2">
      <c r="A384" s="24">
        <f>+'Master List'!B384</f>
        <v>382</v>
      </c>
      <c r="B384" s="25" t="str">
        <f>+'Master List'!C384</f>
        <v>U.S. Post Office</v>
      </c>
      <c r="C384" s="25" t="str">
        <f>+'Master List'!D384</f>
        <v>Tenant</v>
      </c>
      <c r="D384" s="24">
        <f>+'Master List'!E384</f>
        <v>485</v>
      </c>
      <c r="E384" s="24" t="str">
        <f>+'Master List'!F384</f>
        <v>Santa Clara</v>
      </c>
      <c r="F384" s="51"/>
      <c r="G384" s="26"/>
      <c r="H384" s="26"/>
      <c r="I384" s="26"/>
      <c r="J384" s="26"/>
      <c r="K384" s="26"/>
      <c r="L384" s="26"/>
      <c r="M384" s="26"/>
      <c r="N384" s="24"/>
      <c r="O384" s="25"/>
      <c r="Q384" s="53">
        <f t="shared" si="81"/>
        <v>1</v>
      </c>
      <c r="R384" s="53">
        <f t="shared" si="82"/>
        <v>1</v>
      </c>
      <c r="S384" s="53">
        <f t="shared" si="83"/>
        <v>1</v>
      </c>
      <c r="T384" s="53">
        <f t="shared" si="84"/>
        <v>1</v>
      </c>
      <c r="U384" s="53">
        <f t="shared" si="85"/>
        <v>1</v>
      </c>
      <c r="V384" s="53">
        <f t="shared" si="86"/>
        <v>1</v>
      </c>
      <c r="W384" s="53">
        <f t="shared" si="87"/>
        <v>1</v>
      </c>
      <c r="X384" s="53">
        <f t="shared" si="88"/>
        <v>7</v>
      </c>
      <c r="Y384" s="28" t="b">
        <f t="shared" si="89"/>
        <v>0</v>
      </c>
      <c r="Z384" s="28" t="b">
        <f t="shared" si="90"/>
        <v>1</v>
      </c>
      <c r="AA384" s="28" t="b">
        <f t="shared" si="91"/>
        <v>0</v>
      </c>
    </row>
    <row r="385" spans="1:27" x14ac:dyDescent="0.2">
      <c r="A385" s="24">
        <f>+'Master List'!B385</f>
        <v>383</v>
      </c>
      <c r="B385" s="25" t="str">
        <f>+'Master List'!C385</f>
        <v>U.S. Post Office</v>
      </c>
      <c r="C385" s="25" t="str">
        <f>+'Master List'!D385</f>
        <v>Tenant</v>
      </c>
      <c r="D385" s="24">
        <f>+'Master List'!E385</f>
        <v>485</v>
      </c>
      <c r="E385" s="24" t="str">
        <f>+'Master List'!F385</f>
        <v>Santa Clara</v>
      </c>
      <c r="F385" s="51"/>
      <c r="G385" s="26"/>
      <c r="H385" s="26"/>
      <c r="I385" s="26"/>
      <c r="J385" s="26"/>
      <c r="K385" s="26"/>
      <c r="L385" s="26"/>
      <c r="M385" s="26"/>
      <c r="N385" s="24"/>
      <c r="O385" s="25"/>
      <c r="Q385" s="53">
        <f t="shared" si="81"/>
        <v>1</v>
      </c>
      <c r="R385" s="53">
        <f t="shared" si="82"/>
        <v>1</v>
      </c>
      <c r="S385" s="53">
        <f t="shared" si="83"/>
        <v>1</v>
      </c>
      <c r="T385" s="53">
        <f t="shared" si="84"/>
        <v>1</v>
      </c>
      <c r="U385" s="53">
        <f t="shared" si="85"/>
        <v>1</v>
      </c>
      <c r="V385" s="53">
        <f t="shared" si="86"/>
        <v>1</v>
      </c>
      <c r="W385" s="53">
        <f t="shared" si="87"/>
        <v>1</v>
      </c>
      <c r="X385" s="53">
        <f t="shared" si="88"/>
        <v>7</v>
      </c>
      <c r="Y385" s="28" t="b">
        <f t="shared" si="89"/>
        <v>0</v>
      </c>
      <c r="Z385" s="28" t="b">
        <f t="shared" si="90"/>
        <v>1</v>
      </c>
      <c r="AA385" s="28" t="b">
        <f t="shared" si="91"/>
        <v>0</v>
      </c>
    </row>
    <row r="386" spans="1:27" x14ac:dyDescent="0.2">
      <c r="A386" s="24">
        <f>+'Master List'!B386</f>
        <v>384</v>
      </c>
      <c r="B386" s="25" t="str">
        <f>+'Master List'!C386</f>
        <v>U.S. Post Office</v>
      </c>
      <c r="C386" s="25" t="str">
        <f>+'Master List'!D386</f>
        <v>Tenant</v>
      </c>
      <c r="D386" s="24">
        <f>+'Master List'!E386</f>
        <v>485</v>
      </c>
      <c r="E386" s="24" t="str">
        <f>+'Master List'!F386</f>
        <v>Santa Clara</v>
      </c>
      <c r="F386" s="51"/>
      <c r="G386" s="26"/>
      <c r="H386" s="26"/>
      <c r="I386" s="26"/>
      <c r="J386" s="26"/>
      <c r="K386" s="26"/>
      <c r="L386" s="26"/>
      <c r="M386" s="26"/>
      <c r="N386" s="24"/>
      <c r="O386" s="25"/>
      <c r="Q386" s="53">
        <f t="shared" si="81"/>
        <v>1</v>
      </c>
      <c r="R386" s="53">
        <f t="shared" si="82"/>
        <v>1</v>
      </c>
      <c r="S386" s="53">
        <f t="shared" si="83"/>
        <v>1</v>
      </c>
      <c r="T386" s="53">
        <f t="shared" si="84"/>
        <v>1</v>
      </c>
      <c r="U386" s="53">
        <f t="shared" si="85"/>
        <v>1</v>
      </c>
      <c r="V386" s="53">
        <f t="shared" si="86"/>
        <v>1</v>
      </c>
      <c r="W386" s="53">
        <f t="shared" si="87"/>
        <v>1</v>
      </c>
      <c r="X386" s="53">
        <f t="shared" si="88"/>
        <v>7</v>
      </c>
      <c r="Y386" s="28" t="b">
        <f t="shared" si="89"/>
        <v>0</v>
      </c>
      <c r="Z386" s="28" t="b">
        <f t="shared" si="90"/>
        <v>1</v>
      </c>
      <c r="AA386" s="28" t="b">
        <f t="shared" si="91"/>
        <v>0</v>
      </c>
    </row>
    <row r="387" spans="1:27" x14ac:dyDescent="0.2">
      <c r="A387" s="24">
        <f>+'Master List'!B387</f>
        <v>385</v>
      </c>
      <c r="B387" s="25" t="str">
        <f>+'Master List'!C387</f>
        <v>U.S. Post Office</v>
      </c>
      <c r="C387" s="25" t="str">
        <f>+'Master List'!D387</f>
        <v>Tenant</v>
      </c>
      <c r="D387" s="24">
        <f>+'Master List'!E387</f>
        <v>485</v>
      </c>
      <c r="E387" s="24" t="str">
        <f>+'Master List'!F387</f>
        <v>Santa Clara</v>
      </c>
      <c r="F387" s="51"/>
      <c r="G387" s="26"/>
      <c r="H387" s="26"/>
      <c r="I387" s="26"/>
      <c r="J387" s="26"/>
      <c r="K387" s="26"/>
      <c r="L387" s="26"/>
      <c r="M387" s="26"/>
      <c r="N387" s="24"/>
      <c r="O387" s="25"/>
      <c r="Q387" s="53">
        <f t="shared" si="81"/>
        <v>1</v>
      </c>
      <c r="R387" s="53">
        <f t="shared" si="82"/>
        <v>1</v>
      </c>
      <c r="S387" s="53">
        <f t="shared" si="83"/>
        <v>1</v>
      </c>
      <c r="T387" s="53">
        <f t="shared" si="84"/>
        <v>1</v>
      </c>
      <c r="U387" s="53">
        <f t="shared" si="85"/>
        <v>1</v>
      </c>
      <c r="V387" s="53">
        <f t="shared" si="86"/>
        <v>1</v>
      </c>
      <c r="W387" s="53">
        <f t="shared" si="87"/>
        <v>1</v>
      </c>
      <c r="X387" s="53">
        <f t="shared" si="88"/>
        <v>7</v>
      </c>
      <c r="Y387" s="28" t="b">
        <f t="shared" si="89"/>
        <v>0</v>
      </c>
      <c r="Z387" s="28" t="b">
        <f t="shared" si="90"/>
        <v>1</v>
      </c>
      <c r="AA387" s="28" t="b">
        <f t="shared" si="91"/>
        <v>0</v>
      </c>
    </row>
    <row r="388" spans="1:27" x14ac:dyDescent="0.2">
      <c r="A388" s="24">
        <f>+'Master List'!B388</f>
        <v>386</v>
      </c>
      <c r="B388" s="25" t="str">
        <f>+'Master List'!C388</f>
        <v>U.S. Post Office</v>
      </c>
      <c r="C388" s="25" t="str">
        <f>+'Master List'!D388</f>
        <v>Tenant</v>
      </c>
      <c r="D388" s="24">
        <f>+'Master List'!E388</f>
        <v>485</v>
      </c>
      <c r="E388" s="24" t="str">
        <f>+'Master List'!F388</f>
        <v>Santa Clara</v>
      </c>
      <c r="F388" s="51"/>
      <c r="G388" s="26"/>
      <c r="H388" s="26"/>
      <c r="I388" s="26"/>
      <c r="J388" s="26"/>
      <c r="K388" s="26"/>
      <c r="L388" s="26"/>
      <c r="M388" s="26"/>
      <c r="N388" s="24"/>
      <c r="O388" s="25"/>
      <c r="Q388" s="53">
        <f t="shared" si="81"/>
        <v>1</v>
      </c>
      <c r="R388" s="53">
        <f t="shared" si="82"/>
        <v>1</v>
      </c>
      <c r="S388" s="53">
        <f t="shared" si="83"/>
        <v>1</v>
      </c>
      <c r="T388" s="53">
        <f t="shared" si="84"/>
        <v>1</v>
      </c>
      <c r="U388" s="53">
        <f t="shared" si="85"/>
        <v>1</v>
      </c>
      <c r="V388" s="53">
        <f t="shared" si="86"/>
        <v>1</v>
      </c>
      <c r="W388" s="53">
        <f t="shared" si="87"/>
        <v>1</v>
      </c>
      <c r="X388" s="53">
        <f t="shared" si="88"/>
        <v>7</v>
      </c>
      <c r="Y388" s="28" t="b">
        <f t="shared" si="89"/>
        <v>0</v>
      </c>
      <c r="Z388" s="28" t="b">
        <f t="shared" si="90"/>
        <v>1</v>
      </c>
      <c r="AA388" s="28" t="b">
        <f t="shared" si="91"/>
        <v>0</v>
      </c>
    </row>
    <row r="389" spans="1:27" x14ac:dyDescent="0.2">
      <c r="A389" s="24">
        <f>+'Master List'!B389</f>
        <v>387</v>
      </c>
      <c r="B389" s="25" t="str">
        <f>+'Master List'!C389</f>
        <v>U.S. Post Office</v>
      </c>
      <c r="C389" s="25" t="str">
        <f>+'Master List'!D389</f>
        <v>Tenant</v>
      </c>
      <c r="D389" s="24">
        <f>+'Master List'!E389</f>
        <v>485</v>
      </c>
      <c r="E389" s="24" t="str">
        <f>+'Master List'!F389</f>
        <v>Santa Clara</v>
      </c>
      <c r="F389" s="51"/>
      <c r="G389" s="26"/>
      <c r="H389" s="26"/>
      <c r="I389" s="26"/>
      <c r="J389" s="26"/>
      <c r="K389" s="26"/>
      <c r="L389" s="26"/>
      <c r="M389" s="26"/>
      <c r="N389" s="24"/>
      <c r="O389" s="25"/>
      <c r="Q389" s="53">
        <f t="shared" si="81"/>
        <v>1</v>
      </c>
      <c r="R389" s="53">
        <f t="shared" si="82"/>
        <v>1</v>
      </c>
      <c r="S389" s="53">
        <f t="shared" si="83"/>
        <v>1</v>
      </c>
      <c r="T389" s="53">
        <f t="shared" si="84"/>
        <v>1</v>
      </c>
      <c r="U389" s="53">
        <f t="shared" si="85"/>
        <v>1</v>
      </c>
      <c r="V389" s="53">
        <f t="shared" si="86"/>
        <v>1</v>
      </c>
      <c r="W389" s="53">
        <f t="shared" si="87"/>
        <v>1</v>
      </c>
      <c r="X389" s="53">
        <f t="shared" si="88"/>
        <v>7</v>
      </c>
      <c r="Y389" s="28" t="b">
        <f t="shared" si="89"/>
        <v>0</v>
      </c>
      <c r="Z389" s="28" t="b">
        <f t="shared" si="90"/>
        <v>1</v>
      </c>
      <c r="AA389" s="28" t="b">
        <f t="shared" si="91"/>
        <v>0</v>
      </c>
    </row>
    <row r="390" spans="1:27" x14ac:dyDescent="0.2">
      <c r="A390" s="24">
        <f>+'Master List'!B390</f>
        <v>388</v>
      </c>
      <c r="B390" s="25" t="str">
        <f>+'Master List'!C390</f>
        <v>U.S. Post Office</v>
      </c>
      <c r="C390" s="25" t="str">
        <f>+'Master List'!D390</f>
        <v>Tenant</v>
      </c>
      <c r="D390" s="24">
        <f>+'Master List'!E390</f>
        <v>485</v>
      </c>
      <c r="E390" s="24" t="str">
        <f>+'Master List'!F390</f>
        <v>Santa Clara</v>
      </c>
      <c r="F390" s="51"/>
      <c r="G390" s="26"/>
      <c r="H390" s="26"/>
      <c r="I390" s="26"/>
      <c r="J390" s="26"/>
      <c r="K390" s="26"/>
      <c r="L390" s="26"/>
      <c r="M390" s="26"/>
      <c r="N390" s="24"/>
      <c r="O390" s="25"/>
      <c r="Q390" s="53">
        <f t="shared" si="81"/>
        <v>1</v>
      </c>
      <c r="R390" s="53">
        <f t="shared" si="82"/>
        <v>1</v>
      </c>
      <c r="S390" s="53">
        <f t="shared" si="83"/>
        <v>1</v>
      </c>
      <c r="T390" s="53">
        <f t="shared" si="84"/>
        <v>1</v>
      </c>
      <c r="U390" s="53">
        <f t="shared" si="85"/>
        <v>1</v>
      </c>
      <c r="V390" s="53">
        <f t="shared" si="86"/>
        <v>1</v>
      </c>
      <c r="W390" s="53">
        <f t="shared" si="87"/>
        <v>1</v>
      </c>
      <c r="X390" s="53">
        <f t="shared" si="88"/>
        <v>7</v>
      </c>
      <c r="Y390" s="28" t="b">
        <f t="shared" si="89"/>
        <v>0</v>
      </c>
      <c r="Z390" s="28" t="b">
        <f t="shared" si="90"/>
        <v>1</v>
      </c>
      <c r="AA390" s="28" t="b">
        <f t="shared" si="91"/>
        <v>0</v>
      </c>
    </row>
    <row r="391" spans="1:27" x14ac:dyDescent="0.2">
      <c r="A391" s="24">
        <f>+'Master List'!B391</f>
        <v>389</v>
      </c>
      <c r="B391" s="25" t="str">
        <f>+'Master List'!C391</f>
        <v>U.S. Post Office</v>
      </c>
      <c r="C391" s="25" t="str">
        <f>+'Master List'!D391</f>
        <v>Tenant</v>
      </c>
      <c r="D391" s="24">
        <f>+'Master List'!E391</f>
        <v>485</v>
      </c>
      <c r="E391" s="24" t="str">
        <f>+'Master List'!F391</f>
        <v>Santa Clara</v>
      </c>
      <c r="F391" s="51"/>
      <c r="G391" s="26"/>
      <c r="H391" s="26"/>
      <c r="I391" s="26"/>
      <c r="J391" s="26"/>
      <c r="K391" s="26"/>
      <c r="L391" s="26"/>
      <c r="M391" s="26"/>
      <c r="N391" s="24"/>
      <c r="O391" s="25"/>
      <c r="Q391" s="53">
        <f t="shared" si="81"/>
        <v>1</v>
      </c>
      <c r="R391" s="53">
        <f t="shared" si="82"/>
        <v>1</v>
      </c>
      <c r="S391" s="53">
        <f t="shared" si="83"/>
        <v>1</v>
      </c>
      <c r="T391" s="53">
        <f t="shared" si="84"/>
        <v>1</v>
      </c>
      <c r="U391" s="53">
        <f t="shared" si="85"/>
        <v>1</v>
      </c>
      <c r="V391" s="53">
        <f t="shared" si="86"/>
        <v>1</v>
      </c>
      <c r="W391" s="53">
        <f t="shared" si="87"/>
        <v>1</v>
      </c>
      <c r="X391" s="53">
        <f t="shared" si="88"/>
        <v>7</v>
      </c>
      <c r="Y391" s="28" t="b">
        <f t="shared" si="89"/>
        <v>0</v>
      </c>
      <c r="Z391" s="28" t="b">
        <f t="shared" si="90"/>
        <v>1</v>
      </c>
      <c r="AA391" s="28" t="b">
        <f t="shared" si="91"/>
        <v>0</v>
      </c>
    </row>
    <row r="392" spans="1:27" x14ac:dyDescent="0.2">
      <c r="A392" s="24">
        <f>+'Master List'!B392</f>
        <v>390</v>
      </c>
      <c r="B392" s="25" t="str">
        <f>+'Master List'!C392</f>
        <v>U.S. Post Office</v>
      </c>
      <c r="C392" s="25" t="str">
        <f>+'Master List'!D392</f>
        <v>Tenant</v>
      </c>
      <c r="D392" s="24">
        <f>+'Master List'!E392</f>
        <v>485</v>
      </c>
      <c r="E392" s="24" t="str">
        <f>+'Master List'!F392</f>
        <v>Santa Clara</v>
      </c>
      <c r="F392" s="51"/>
      <c r="G392" s="26"/>
      <c r="H392" s="26"/>
      <c r="I392" s="26"/>
      <c r="J392" s="26"/>
      <c r="K392" s="26"/>
      <c r="L392" s="26"/>
      <c r="M392" s="26"/>
      <c r="N392" s="24"/>
      <c r="O392" s="25"/>
      <c r="Q392" s="53">
        <f t="shared" si="81"/>
        <v>1</v>
      </c>
      <c r="R392" s="53">
        <f t="shared" si="82"/>
        <v>1</v>
      </c>
      <c r="S392" s="53">
        <f t="shared" si="83"/>
        <v>1</v>
      </c>
      <c r="T392" s="53">
        <f t="shared" si="84"/>
        <v>1</v>
      </c>
      <c r="U392" s="53">
        <f t="shared" si="85"/>
        <v>1</v>
      </c>
      <c r="V392" s="53">
        <f t="shared" si="86"/>
        <v>1</v>
      </c>
      <c r="W392" s="53">
        <f t="shared" si="87"/>
        <v>1</v>
      </c>
      <c r="X392" s="53">
        <f t="shared" si="88"/>
        <v>7</v>
      </c>
      <c r="Y392" s="28" t="b">
        <f t="shared" si="89"/>
        <v>0</v>
      </c>
      <c r="Z392" s="28" t="b">
        <f t="shared" si="90"/>
        <v>1</v>
      </c>
      <c r="AA392" s="28" t="b">
        <f t="shared" si="91"/>
        <v>0</v>
      </c>
    </row>
    <row r="393" spans="1:27" x14ac:dyDescent="0.2">
      <c r="A393" s="24">
        <f>+'Master List'!B393</f>
        <v>391</v>
      </c>
      <c r="B393" s="25" t="str">
        <f>+'Master List'!C393</f>
        <v>U.S. Post Office</v>
      </c>
      <c r="C393" s="25" t="str">
        <f>+'Master List'!D393</f>
        <v>Tenant</v>
      </c>
      <c r="D393" s="24">
        <f>+'Master List'!E393</f>
        <v>485</v>
      </c>
      <c r="E393" s="24" t="str">
        <f>+'Master List'!F393</f>
        <v>Santa Clara</v>
      </c>
      <c r="F393" s="51"/>
      <c r="G393" s="26"/>
      <c r="H393" s="26"/>
      <c r="I393" s="26"/>
      <c r="J393" s="26"/>
      <c r="K393" s="26"/>
      <c r="L393" s="26"/>
      <c r="M393" s="26"/>
      <c r="N393" s="24"/>
      <c r="O393" s="25"/>
      <c r="Q393" s="53">
        <f t="shared" si="81"/>
        <v>1</v>
      </c>
      <c r="R393" s="53">
        <f t="shared" si="82"/>
        <v>1</v>
      </c>
      <c r="S393" s="53">
        <f t="shared" si="83"/>
        <v>1</v>
      </c>
      <c r="T393" s="53">
        <f t="shared" si="84"/>
        <v>1</v>
      </c>
      <c r="U393" s="53">
        <f t="shared" si="85"/>
        <v>1</v>
      </c>
      <c r="V393" s="53">
        <f t="shared" si="86"/>
        <v>1</v>
      </c>
      <c r="W393" s="53">
        <f t="shared" si="87"/>
        <v>1</v>
      </c>
      <c r="X393" s="53">
        <f t="shared" si="88"/>
        <v>7</v>
      </c>
      <c r="Y393" s="28" t="b">
        <f t="shared" si="89"/>
        <v>0</v>
      </c>
      <c r="Z393" s="28" t="b">
        <f t="shared" si="90"/>
        <v>1</v>
      </c>
      <c r="AA393" s="28" t="b">
        <f t="shared" si="91"/>
        <v>0</v>
      </c>
    </row>
    <row r="394" spans="1:27" x14ac:dyDescent="0.2">
      <c r="A394" s="24">
        <f>+'Master List'!B394</f>
        <v>392</v>
      </c>
      <c r="B394" s="25" t="str">
        <f>+'Master List'!C394</f>
        <v>U.S. Post Office</v>
      </c>
      <c r="C394" s="25" t="str">
        <f>+'Master List'!D394</f>
        <v>Tenant</v>
      </c>
      <c r="D394" s="24">
        <f>+'Master List'!E394</f>
        <v>485</v>
      </c>
      <c r="E394" s="24" t="str">
        <f>+'Master List'!F394</f>
        <v>Santa Clara</v>
      </c>
      <c r="F394" s="51"/>
      <c r="G394" s="26"/>
      <c r="H394" s="26"/>
      <c r="I394" s="26"/>
      <c r="J394" s="26"/>
      <c r="K394" s="26"/>
      <c r="L394" s="26"/>
      <c r="M394" s="26"/>
      <c r="N394" s="24"/>
      <c r="O394" s="25"/>
      <c r="Q394" s="53">
        <f t="shared" si="81"/>
        <v>1</v>
      </c>
      <c r="R394" s="53">
        <f t="shared" si="82"/>
        <v>1</v>
      </c>
      <c r="S394" s="53">
        <f t="shared" si="83"/>
        <v>1</v>
      </c>
      <c r="T394" s="53">
        <f t="shared" si="84"/>
        <v>1</v>
      </c>
      <c r="U394" s="53">
        <f t="shared" si="85"/>
        <v>1</v>
      </c>
      <c r="V394" s="53">
        <f t="shared" si="86"/>
        <v>1</v>
      </c>
      <c r="W394" s="53">
        <f t="shared" si="87"/>
        <v>1</v>
      </c>
      <c r="X394" s="53">
        <f t="shared" si="88"/>
        <v>7</v>
      </c>
      <c r="Y394" s="28" t="b">
        <f t="shared" si="89"/>
        <v>0</v>
      </c>
      <c r="Z394" s="28" t="b">
        <f t="shared" si="90"/>
        <v>1</v>
      </c>
      <c r="AA394" s="28" t="b">
        <f t="shared" si="91"/>
        <v>0</v>
      </c>
    </row>
    <row r="395" spans="1:27" x14ac:dyDescent="0.2">
      <c r="A395" s="24">
        <f>+'Master List'!B395</f>
        <v>393</v>
      </c>
      <c r="B395" s="25" t="str">
        <f>+'Master List'!C395</f>
        <v>U.S. Post Office</v>
      </c>
      <c r="C395" s="25" t="str">
        <f>+'Master List'!D395</f>
        <v>Tenant</v>
      </c>
      <c r="D395" s="24">
        <f>+'Master List'!E395</f>
        <v>485</v>
      </c>
      <c r="E395" s="24" t="str">
        <f>+'Master List'!F395</f>
        <v>Santa Clara</v>
      </c>
      <c r="F395" s="51"/>
      <c r="G395" s="26"/>
      <c r="H395" s="26"/>
      <c r="I395" s="26"/>
      <c r="J395" s="26"/>
      <c r="K395" s="26"/>
      <c r="L395" s="26"/>
      <c r="M395" s="26"/>
      <c r="N395" s="24"/>
      <c r="O395" s="25"/>
      <c r="Q395" s="53">
        <f t="shared" ref="Q395:Q458" si="92">IF(F395="Green-Minor",0,1)</f>
        <v>1</v>
      </c>
      <c r="R395" s="53">
        <f t="shared" ref="R395:R458" si="93">IF(G395="",1,0)</f>
        <v>1</v>
      </c>
      <c r="S395" s="53">
        <f t="shared" ref="S395:S458" si="94">IF(H395="All Working",0,1)</f>
        <v>1</v>
      </c>
      <c r="T395" s="53">
        <f t="shared" ref="T395:T458" si="95">IF(I395="All Working",0,1)</f>
        <v>1</v>
      </c>
      <c r="U395" s="53">
        <f t="shared" ref="U395:U458" si="96">IF(J395="All Working",0,1)</f>
        <v>1</v>
      </c>
      <c r="V395" s="53">
        <f t="shared" ref="V395:V458" si="97">IF(K395="All Working",0,1)</f>
        <v>1</v>
      </c>
      <c r="W395" s="53">
        <f t="shared" ref="W395:W458" si="98">IF(L395="All Working",0,1)</f>
        <v>1</v>
      </c>
      <c r="X395" s="53">
        <f t="shared" ref="X395:X458" si="99">SUM(Q395:W395)</f>
        <v>7</v>
      </c>
      <c r="Y395" s="28" t="b">
        <f t="shared" ref="Y395:Y458" si="100">AND(X395=0,M395="Yes")</f>
        <v>0</v>
      </c>
      <c r="Z395" s="28" t="b">
        <f t="shared" ref="Z395:Z458" si="101">AND(X395&gt;0,M395&lt;&gt;+"Yes")</f>
        <v>1</v>
      </c>
      <c r="AA395" s="28" t="b">
        <f t="shared" ref="AA395:AA458" si="102">AND(B395="",E395="")</f>
        <v>0</v>
      </c>
    </row>
    <row r="396" spans="1:27" x14ac:dyDescent="0.2">
      <c r="A396" s="24">
        <f>+'Master List'!B396</f>
        <v>394</v>
      </c>
      <c r="B396" s="25" t="str">
        <f>+'Master List'!C396</f>
        <v>U.S. Post Office</v>
      </c>
      <c r="C396" s="25" t="str">
        <f>+'Master List'!D396</f>
        <v>Tenant</v>
      </c>
      <c r="D396" s="24">
        <f>+'Master List'!E396</f>
        <v>485</v>
      </c>
      <c r="E396" s="24" t="str">
        <f>+'Master List'!F396</f>
        <v>Santa Clara</v>
      </c>
      <c r="F396" s="51"/>
      <c r="G396" s="26"/>
      <c r="H396" s="26"/>
      <c r="I396" s="26"/>
      <c r="J396" s="26"/>
      <c r="K396" s="26"/>
      <c r="L396" s="26"/>
      <c r="M396" s="26"/>
      <c r="N396" s="24"/>
      <c r="O396" s="25"/>
      <c r="Q396" s="53">
        <f t="shared" si="92"/>
        <v>1</v>
      </c>
      <c r="R396" s="53">
        <f t="shared" si="93"/>
        <v>1</v>
      </c>
      <c r="S396" s="53">
        <f t="shared" si="94"/>
        <v>1</v>
      </c>
      <c r="T396" s="53">
        <f t="shared" si="95"/>
        <v>1</v>
      </c>
      <c r="U396" s="53">
        <f t="shared" si="96"/>
        <v>1</v>
      </c>
      <c r="V396" s="53">
        <f t="shared" si="97"/>
        <v>1</v>
      </c>
      <c r="W396" s="53">
        <f t="shared" si="98"/>
        <v>1</v>
      </c>
      <c r="X396" s="53">
        <f t="shared" si="99"/>
        <v>7</v>
      </c>
      <c r="Y396" s="28" t="b">
        <f t="shared" si="100"/>
        <v>0</v>
      </c>
      <c r="Z396" s="28" t="b">
        <f t="shared" si="101"/>
        <v>1</v>
      </c>
      <c r="AA396" s="28" t="b">
        <f t="shared" si="102"/>
        <v>0</v>
      </c>
    </row>
    <row r="397" spans="1:27" x14ac:dyDescent="0.2">
      <c r="A397" s="24">
        <f>+'Master List'!B397</f>
        <v>395</v>
      </c>
      <c r="B397" s="25" t="str">
        <f>+'Master List'!C397</f>
        <v>U.S. Post Office</v>
      </c>
      <c r="C397" s="25" t="str">
        <f>+'Master List'!D397</f>
        <v>Tenant</v>
      </c>
      <c r="D397" s="24">
        <f>+'Master List'!E397</f>
        <v>485</v>
      </c>
      <c r="E397" s="24" t="str">
        <f>+'Master List'!F397</f>
        <v>Santa Clara</v>
      </c>
      <c r="F397" s="51"/>
      <c r="G397" s="26"/>
      <c r="H397" s="26"/>
      <c r="I397" s="26"/>
      <c r="J397" s="26"/>
      <c r="K397" s="26"/>
      <c r="L397" s="26"/>
      <c r="M397" s="26"/>
      <c r="N397" s="24"/>
      <c r="O397" s="25"/>
      <c r="Q397" s="53">
        <f t="shared" si="92"/>
        <v>1</v>
      </c>
      <c r="R397" s="53">
        <f t="shared" si="93"/>
        <v>1</v>
      </c>
      <c r="S397" s="53">
        <f t="shared" si="94"/>
        <v>1</v>
      </c>
      <c r="T397" s="53">
        <f t="shared" si="95"/>
        <v>1</v>
      </c>
      <c r="U397" s="53">
        <f t="shared" si="96"/>
        <v>1</v>
      </c>
      <c r="V397" s="53">
        <f t="shared" si="97"/>
        <v>1</v>
      </c>
      <c r="W397" s="53">
        <f t="shared" si="98"/>
        <v>1</v>
      </c>
      <c r="X397" s="53">
        <f t="shared" si="99"/>
        <v>7</v>
      </c>
      <c r="Y397" s="28" t="b">
        <f t="shared" si="100"/>
        <v>0</v>
      </c>
      <c r="Z397" s="28" t="b">
        <f t="shared" si="101"/>
        <v>1</v>
      </c>
      <c r="AA397" s="28" t="b">
        <f t="shared" si="102"/>
        <v>0</v>
      </c>
    </row>
    <row r="398" spans="1:27" x14ac:dyDescent="0.2">
      <c r="A398" s="24">
        <f>+'Master List'!B398</f>
        <v>396</v>
      </c>
      <c r="B398" s="25" t="str">
        <f>+'Master List'!C398</f>
        <v>U.S. Post Office</v>
      </c>
      <c r="C398" s="25" t="str">
        <f>+'Master List'!D398</f>
        <v>Tenant</v>
      </c>
      <c r="D398" s="24">
        <f>+'Master List'!E398</f>
        <v>485</v>
      </c>
      <c r="E398" s="24" t="str">
        <f>+'Master List'!F398</f>
        <v>Santa Clara</v>
      </c>
      <c r="F398" s="51"/>
      <c r="G398" s="26"/>
      <c r="H398" s="26"/>
      <c r="I398" s="26"/>
      <c r="J398" s="26"/>
      <c r="K398" s="26"/>
      <c r="L398" s="26"/>
      <c r="M398" s="26"/>
      <c r="N398" s="24"/>
      <c r="O398" s="25"/>
      <c r="Q398" s="53">
        <f t="shared" si="92"/>
        <v>1</v>
      </c>
      <c r="R398" s="53">
        <f t="shared" si="93"/>
        <v>1</v>
      </c>
      <c r="S398" s="53">
        <f t="shared" si="94"/>
        <v>1</v>
      </c>
      <c r="T398" s="53">
        <f t="shared" si="95"/>
        <v>1</v>
      </c>
      <c r="U398" s="53">
        <f t="shared" si="96"/>
        <v>1</v>
      </c>
      <c r="V398" s="53">
        <f t="shared" si="97"/>
        <v>1</v>
      </c>
      <c r="W398" s="53">
        <f t="shared" si="98"/>
        <v>1</v>
      </c>
      <c r="X398" s="53">
        <f t="shared" si="99"/>
        <v>7</v>
      </c>
      <c r="Y398" s="28" t="b">
        <f t="shared" si="100"/>
        <v>0</v>
      </c>
      <c r="Z398" s="28" t="b">
        <f t="shared" si="101"/>
        <v>1</v>
      </c>
      <c r="AA398" s="28" t="b">
        <f t="shared" si="102"/>
        <v>0</v>
      </c>
    </row>
    <row r="399" spans="1:27" x14ac:dyDescent="0.2">
      <c r="A399" s="24">
        <f>+'Master List'!B399</f>
        <v>397</v>
      </c>
      <c r="B399" s="25" t="str">
        <f>+'Master List'!C399</f>
        <v>U.S. Post Office</v>
      </c>
      <c r="C399" s="25" t="str">
        <f>+'Master List'!D399</f>
        <v>Tenant</v>
      </c>
      <c r="D399" s="24">
        <f>+'Master List'!E399</f>
        <v>485</v>
      </c>
      <c r="E399" s="24" t="str">
        <f>+'Master List'!F399</f>
        <v>Santa Clara</v>
      </c>
      <c r="F399" s="51"/>
      <c r="G399" s="26"/>
      <c r="H399" s="26"/>
      <c r="I399" s="26"/>
      <c r="J399" s="26"/>
      <c r="K399" s="26"/>
      <c r="L399" s="26"/>
      <c r="M399" s="26"/>
      <c r="N399" s="24"/>
      <c r="O399" s="25"/>
      <c r="Q399" s="53">
        <f t="shared" si="92"/>
        <v>1</v>
      </c>
      <c r="R399" s="53">
        <f t="shared" si="93"/>
        <v>1</v>
      </c>
      <c r="S399" s="53">
        <f t="shared" si="94"/>
        <v>1</v>
      </c>
      <c r="T399" s="53">
        <f t="shared" si="95"/>
        <v>1</v>
      </c>
      <c r="U399" s="53">
        <f t="shared" si="96"/>
        <v>1</v>
      </c>
      <c r="V399" s="53">
        <f t="shared" si="97"/>
        <v>1</v>
      </c>
      <c r="W399" s="53">
        <f t="shared" si="98"/>
        <v>1</v>
      </c>
      <c r="X399" s="53">
        <f t="shared" si="99"/>
        <v>7</v>
      </c>
      <c r="Y399" s="28" t="b">
        <f t="shared" si="100"/>
        <v>0</v>
      </c>
      <c r="Z399" s="28" t="b">
        <f t="shared" si="101"/>
        <v>1</v>
      </c>
      <c r="AA399" s="28" t="b">
        <f t="shared" si="102"/>
        <v>0</v>
      </c>
    </row>
    <row r="400" spans="1:27" x14ac:dyDescent="0.2">
      <c r="A400" s="24">
        <f>+'Master List'!B400</f>
        <v>398</v>
      </c>
      <c r="B400" s="25" t="str">
        <f>+'Master List'!C400</f>
        <v>U.S. Post Office</v>
      </c>
      <c r="C400" s="25" t="str">
        <f>+'Master List'!D400</f>
        <v>Tenant</v>
      </c>
      <c r="D400" s="24">
        <f>+'Master List'!E400</f>
        <v>485</v>
      </c>
      <c r="E400" s="24" t="str">
        <f>+'Master List'!F400</f>
        <v>Santa Clara</v>
      </c>
      <c r="F400" s="51"/>
      <c r="G400" s="26"/>
      <c r="H400" s="26"/>
      <c r="I400" s="26"/>
      <c r="J400" s="26"/>
      <c r="K400" s="26"/>
      <c r="L400" s="26"/>
      <c r="M400" s="26"/>
      <c r="N400" s="24"/>
      <c r="O400" s="25"/>
      <c r="Q400" s="53">
        <f t="shared" si="92"/>
        <v>1</v>
      </c>
      <c r="R400" s="53">
        <f t="shared" si="93"/>
        <v>1</v>
      </c>
      <c r="S400" s="53">
        <f t="shared" si="94"/>
        <v>1</v>
      </c>
      <c r="T400" s="53">
        <f t="shared" si="95"/>
        <v>1</v>
      </c>
      <c r="U400" s="53">
        <f t="shared" si="96"/>
        <v>1</v>
      </c>
      <c r="V400" s="53">
        <f t="shared" si="97"/>
        <v>1</v>
      </c>
      <c r="W400" s="53">
        <f t="shared" si="98"/>
        <v>1</v>
      </c>
      <c r="X400" s="53">
        <f t="shared" si="99"/>
        <v>7</v>
      </c>
      <c r="Y400" s="28" t="b">
        <f t="shared" si="100"/>
        <v>0</v>
      </c>
      <c r="Z400" s="28" t="b">
        <f t="shared" si="101"/>
        <v>1</v>
      </c>
      <c r="AA400" s="28" t="b">
        <f t="shared" si="102"/>
        <v>0</v>
      </c>
    </row>
    <row r="401" spans="1:27" x14ac:dyDescent="0.2">
      <c r="A401" s="24">
        <f>+'Master List'!B401</f>
        <v>399</v>
      </c>
      <c r="B401" s="25" t="str">
        <f>+'Master List'!C401</f>
        <v>U.S. Post Office</v>
      </c>
      <c r="C401" s="25" t="str">
        <f>+'Master List'!D401</f>
        <v>Tenant</v>
      </c>
      <c r="D401" s="24">
        <f>+'Master List'!E401</f>
        <v>485</v>
      </c>
      <c r="E401" s="24" t="str">
        <f>+'Master List'!F401</f>
        <v>Santa Clara</v>
      </c>
      <c r="F401" s="51"/>
      <c r="G401" s="26"/>
      <c r="H401" s="26"/>
      <c r="I401" s="26"/>
      <c r="J401" s="26"/>
      <c r="K401" s="26"/>
      <c r="L401" s="26"/>
      <c r="M401" s="26"/>
      <c r="N401" s="24"/>
      <c r="O401" s="25"/>
      <c r="Q401" s="53">
        <f t="shared" si="92"/>
        <v>1</v>
      </c>
      <c r="R401" s="53">
        <f t="shared" si="93"/>
        <v>1</v>
      </c>
      <c r="S401" s="53">
        <f t="shared" si="94"/>
        <v>1</v>
      </c>
      <c r="T401" s="53">
        <f t="shared" si="95"/>
        <v>1</v>
      </c>
      <c r="U401" s="53">
        <f t="shared" si="96"/>
        <v>1</v>
      </c>
      <c r="V401" s="53">
        <f t="shared" si="97"/>
        <v>1</v>
      </c>
      <c r="W401" s="53">
        <f t="shared" si="98"/>
        <v>1</v>
      </c>
      <c r="X401" s="53">
        <f t="shared" si="99"/>
        <v>7</v>
      </c>
      <c r="Y401" s="28" t="b">
        <f t="shared" si="100"/>
        <v>0</v>
      </c>
      <c r="Z401" s="28" t="b">
        <f t="shared" si="101"/>
        <v>1</v>
      </c>
      <c r="AA401" s="28" t="b">
        <f t="shared" si="102"/>
        <v>0</v>
      </c>
    </row>
    <row r="402" spans="1:27" x14ac:dyDescent="0.2">
      <c r="A402" s="24">
        <f>+'Master List'!B402</f>
        <v>400</v>
      </c>
      <c r="B402" s="25" t="str">
        <f>+'Master List'!C402</f>
        <v>U.S. Post Office</v>
      </c>
      <c r="C402" s="25" t="str">
        <f>+'Master List'!D402</f>
        <v>Tenant</v>
      </c>
      <c r="D402" s="24">
        <f>+'Master List'!E402</f>
        <v>485</v>
      </c>
      <c r="E402" s="24" t="str">
        <f>+'Master List'!F402</f>
        <v>Santa Clara</v>
      </c>
      <c r="F402" s="51"/>
      <c r="G402" s="26"/>
      <c r="H402" s="26"/>
      <c r="I402" s="26"/>
      <c r="J402" s="26"/>
      <c r="K402" s="26"/>
      <c r="L402" s="26"/>
      <c r="M402" s="26"/>
      <c r="N402" s="24"/>
      <c r="O402" s="25"/>
      <c r="Q402" s="53">
        <f t="shared" si="92"/>
        <v>1</v>
      </c>
      <c r="R402" s="53">
        <f t="shared" si="93"/>
        <v>1</v>
      </c>
      <c r="S402" s="53">
        <f t="shared" si="94"/>
        <v>1</v>
      </c>
      <c r="T402" s="53">
        <f t="shared" si="95"/>
        <v>1</v>
      </c>
      <c r="U402" s="53">
        <f t="shared" si="96"/>
        <v>1</v>
      </c>
      <c r="V402" s="53">
        <f t="shared" si="97"/>
        <v>1</v>
      </c>
      <c r="W402" s="53">
        <f t="shared" si="98"/>
        <v>1</v>
      </c>
      <c r="X402" s="53">
        <f t="shared" si="99"/>
        <v>7</v>
      </c>
      <c r="Y402" s="28" t="b">
        <f t="shared" si="100"/>
        <v>0</v>
      </c>
      <c r="Z402" s="28" t="b">
        <f t="shared" si="101"/>
        <v>1</v>
      </c>
      <c r="AA402" s="28" t="b">
        <f t="shared" si="102"/>
        <v>0</v>
      </c>
    </row>
    <row r="403" spans="1:27" x14ac:dyDescent="0.2">
      <c r="A403" s="24">
        <f>+'Master List'!B403</f>
        <v>401</v>
      </c>
      <c r="B403" s="25" t="str">
        <f>+'Master List'!C403</f>
        <v>U.S. Post Office</v>
      </c>
      <c r="C403" s="25" t="str">
        <f>+'Master List'!D403</f>
        <v>Tenant</v>
      </c>
      <c r="D403" s="24">
        <f>+'Master List'!E403</f>
        <v>485</v>
      </c>
      <c r="E403" s="24" t="str">
        <f>+'Master List'!F403</f>
        <v>Santa Clara</v>
      </c>
      <c r="F403" s="51"/>
      <c r="G403" s="26"/>
      <c r="H403" s="26"/>
      <c r="I403" s="26"/>
      <c r="J403" s="26"/>
      <c r="K403" s="26"/>
      <c r="L403" s="26"/>
      <c r="M403" s="26"/>
      <c r="N403" s="24"/>
      <c r="O403" s="25"/>
      <c r="Q403" s="53">
        <f t="shared" si="92"/>
        <v>1</v>
      </c>
      <c r="R403" s="53">
        <f t="shared" si="93"/>
        <v>1</v>
      </c>
      <c r="S403" s="53">
        <f t="shared" si="94"/>
        <v>1</v>
      </c>
      <c r="T403" s="53">
        <f t="shared" si="95"/>
        <v>1</v>
      </c>
      <c r="U403" s="53">
        <f t="shared" si="96"/>
        <v>1</v>
      </c>
      <c r="V403" s="53">
        <f t="shared" si="97"/>
        <v>1</v>
      </c>
      <c r="W403" s="53">
        <f t="shared" si="98"/>
        <v>1</v>
      </c>
      <c r="X403" s="53">
        <f t="shared" si="99"/>
        <v>7</v>
      </c>
      <c r="Y403" s="28" t="b">
        <f t="shared" si="100"/>
        <v>0</v>
      </c>
      <c r="Z403" s="28" t="b">
        <f t="shared" si="101"/>
        <v>1</v>
      </c>
      <c r="AA403" s="28" t="b">
        <f t="shared" si="102"/>
        <v>0</v>
      </c>
    </row>
    <row r="404" spans="1:27" x14ac:dyDescent="0.2">
      <c r="A404" s="24">
        <f>+'Master List'!B404</f>
        <v>402</v>
      </c>
      <c r="B404" s="25" t="str">
        <f>+'Master List'!C404</f>
        <v>U.S. Post Office</v>
      </c>
      <c r="C404" s="25" t="str">
        <f>+'Master List'!D404</f>
        <v>Tenant</v>
      </c>
      <c r="D404" s="24">
        <f>+'Master List'!E404</f>
        <v>485</v>
      </c>
      <c r="E404" s="24" t="str">
        <f>+'Master List'!F404</f>
        <v>Santa Clara</v>
      </c>
      <c r="F404" s="51"/>
      <c r="G404" s="26"/>
      <c r="H404" s="26"/>
      <c r="I404" s="26"/>
      <c r="J404" s="26"/>
      <c r="K404" s="26"/>
      <c r="L404" s="26"/>
      <c r="M404" s="26"/>
      <c r="N404" s="24"/>
      <c r="O404" s="25"/>
      <c r="Q404" s="53">
        <f t="shared" si="92"/>
        <v>1</v>
      </c>
      <c r="R404" s="53">
        <f t="shared" si="93"/>
        <v>1</v>
      </c>
      <c r="S404" s="53">
        <f t="shared" si="94"/>
        <v>1</v>
      </c>
      <c r="T404" s="53">
        <f t="shared" si="95"/>
        <v>1</v>
      </c>
      <c r="U404" s="53">
        <f t="shared" si="96"/>
        <v>1</v>
      </c>
      <c r="V404" s="53">
        <f t="shared" si="97"/>
        <v>1</v>
      </c>
      <c r="W404" s="53">
        <f t="shared" si="98"/>
        <v>1</v>
      </c>
      <c r="X404" s="53">
        <f t="shared" si="99"/>
        <v>7</v>
      </c>
      <c r="Y404" s="28" t="b">
        <f t="shared" si="100"/>
        <v>0</v>
      </c>
      <c r="Z404" s="28" t="b">
        <f t="shared" si="101"/>
        <v>1</v>
      </c>
      <c r="AA404" s="28" t="b">
        <f t="shared" si="102"/>
        <v>0</v>
      </c>
    </row>
    <row r="405" spans="1:27" x14ac:dyDescent="0.2">
      <c r="A405" s="24">
        <f>+'Master List'!B405</f>
        <v>403</v>
      </c>
      <c r="B405" s="25" t="str">
        <f>+'Master List'!C405</f>
        <v>U.S. Post Office</v>
      </c>
      <c r="C405" s="25" t="str">
        <f>+'Master List'!D405</f>
        <v>Tenant</v>
      </c>
      <c r="D405" s="24">
        <f>+'Master List'!E405</f>
        <v>485</v>
      </c>
      <c r="E405" s="24" t="str">
        <f>+'Master List'!F405</f>
        <v>Santa Clara</v>
      </c>
      <c r="F405" s="51"/>
      <c r="G405" s="26"/>
      <c r="H405" s="26"/>
      <c r="I405" s="26"/>
      <c r="J405" s="26"/>
      <c r="K405" s="26"/>
      <c r="L405" s="26"/>
      <c r="M405" s="26"/>
      <c r="N405" s="24"/>
      <c r="O405" s="25"/>
      <c r="Q405" s="53">
        <f t="shared" si="92"/>
        <v>1</v>
      </c>
      <c r="R405" s="53">
        <f t="shared" si="93"/>
        <v>1</v>
      </c>
      <c r="S405" s="53">
        <f t="shared" si="94"/>
        <v>1</v>
      </c>
      <c r="T405" s="53">
        <f t="shared" si="95"/>
        <v>1</v>
      </c>
      <c r="U405" s="53">
        <f t="shared" si="96"/>
        <v>1</v>
      </c>
      <c r="V405" s="53">
        <f t="shared" si="97"/>
        <v>1</v>
      </c>
      <c r="W405" s="53">
        <f t="shared" si="98"/>
        <v>1</v>
      </c>
      <c r="X405" s="53">
        <f t="shared" si="99"/>
        <v>7</v>
      </c>
      <c r="Y405" s="28" t="b">
        <f t="shared" si="100"/>
        <v>0</v>
      </c>
      <c r="Z405" s="28" t="b">
        <f t="shared" si="101"/>
        <v>1</v>
      </c>
      <c r="AA405" s="28" t="b">
        <f t="shared" si="102"/>
        <v>0</v>
      </c>
    </row>
    <row r="406" spans="1:27" x14ac:dyDescent="0.2">
      <c r="A406" s="24">
        <f>+'Master List'!B406</f>
        <v>404</v>
      </c>
      <c r="B406" s="25" t="str">
        <f>+'Master List'!C406</f>
        <v>U.S. Post Office</v>
      </c>
      <c r="C406" s="25" t="str">
        <f>+'Master List'!D406</f>
        <v>Tenant</v>
      </c>
      <c r="D406" s="24">
        <f>+'Master List'!E406</f>
        <v>485</v>
      </c>
      <c r="E406" s="24" t="str">
        <f>+'Master List'!F406</f>
        <v>Santa Clara</v>
      </c>
      <c r="F406" s="51"/>
      <c r="G406" s="26"/>
      <c r="H406" s="26"/>
      <c r="I406" s="26"/>
      <c r="J406" s="26"/>
      <c r="K406" s="26"/>
      <c r="L406" s="26"/>
      <c r="M406" s="26"/>
      <c r="N406" s="24"/>
      <c r="O406" s="25"/>
      <c r="Q406" s="53">
        <f t="shared" si="92"/>
        <v>1</v>
      </c>
      <c r="R406" s="53">
        <f t="shared" si="93"/>
        <v>1</v>
      </c>
      <c r="S406" s="53">
        <f t="shared" si="94"/>
        <v>1</v>
      </c>
      <c r="T406" s="53">
        <f t="shared" si="95"/>
        <v>1</v>
      </c>
      <c r="U406" s="53">
        <f t="shared" si="96"/>
        <v>1</v>
      </c>
      <c r="V406" s="53">
        <f t="shared" si="97"/>
        <v>1</v>
      </c>
      <c r="W406" s="53">
        <f t="shared" si="98"/>
        <v>1</v>
      </c>
      <c r="X406" s="53">
        <f t="shared" si="99"/>
        <v>7</v>
      </c>
      <c r="Y406" s="28" t="b">
        <f t="shared" si="100"/>
        <v>0</v>
      </c>
      <c r="Z406" s="28" t="b">
        <f t="shared" si="101"/>
        <v>1</v>
      </c>
      <c r="AA406" s="28" t="b">
        <f t="shared" si="102"/>
        <v>0</v>
      </c>
    </row>
    <row r="407" spans="1:27" x14ac:dyDescent="0.2">
      <c r="A407" s="24">
        <f>+'Master List'!B407</f>
        <v>405</v>
      </c>
      <c r="B407" s="25" t="str">
        <f>+'Master List'!C407</f>
        <v>U.S. Post Office</v>
      </c>
      <c r="C407" s="25" t="str">
        <f>+'Master List'!D407</f>
        <v>Tenant</v>
      </c>
      <c r="D407" s="24">
        <f>+'Master List'!E407</f>
        <v>485</v>
      </c>
      <c r="E407" s="24" t="str">
        <f>+'Master List'!F407</f>
        <v>Santa Clara</v>
      </c>
      <c r="F407" s="51"/>
      <c r="G407" s="26"/>
      <c r="H407" s="26"/>
      <c r="I407" s="26"/>
      <c r="J407" s="26"/>
      <c r="K407" s="26"/>
      <c r="L407" s="26"/>
      <c r="M407" s="26"/>
      <c r="N407" s="24"/>
      <c r="O407" s="25"/>
      <c r="Q407" s="53">
        <f t="shared" si="92"/>
        <v>1</v>
      </c>
      <c r="R407" s="53">
        <f t="shared" si="93"/>
        <v>1</v>
      </c>
      <c r="S407" s="53">
        <f t="shared" si="94"/>
        <v>1</v>
      </c>
      <c r="T407" s="53">
        <f t="shared" si="95"/>
        <v>1</v>
      </c>
      <c r="U407" s="53">
        <f t="shared" si="96"/>
        <v>1</v>
      </c>
      <c r="V407" s="53">
        <f t="shared" si="97"/>
        <v>1</v>
      </c>
      <c r="W407" s="53">
        <f t="shared" si="98"/>
        <v>1</v>
      </c>
      <c r="X407" s="53">
        <f t="shared" si="99"/>
        <v>7</v>
      </c>
      <c r="Y407" s="28" t="b">
        <f t="shared" si="100"/>
        <v>0</v>
      </c>
      <c r="Z407" s="28" t="b">
        <f t="shared" si="101"/>
        <v>1</v>
      </c>
      <c r="AA407" s="28" t="b">
        <f t="shared" si="102"/>
        <v>0</v>
      </c>
    </row>
    <row r="408" spans="1:27" x14ac:dyDescent="0.2">
      <c r="A408" s="24">
        <f>+'Master List'!B408</f>
        <v>406</v>
      </c>
      <c r="B408" s="25" t="str">
        <f>+'Master List'!C408</f>
        <v>U.S. Post Office</v>
      </c>
      <c r="C408" s="25" t="str">
        <f>+'Master List'!D408</f>
        <v>Tenant</v>
      </c>
      <c r="D408" s="24">
        <f>+'Master List'!E408</f>
        <v>485</v>
      </c>
      <c r="E408" s="24" t="str">
        <f>+'Master List'!F408</f>
        <v>Santa Clara</v>
      </c>
      <c r="F408" s="51"/>
      <c r="G408" s="26"/>
      <c r="H408" s="26"/>
      <c r="I408" s="26"/>
      <c r="J408" s="26"/>
      <c r="K408" s="26"/>
      <c r="L408" s="26"/>
      <c r="M408" s="26"/>
      <c r="N408" s="24"/>
      <c r="O408" s="25"/>
      <c r="Q408" s="53">
        <f t="shared" si="92"/>
        <v>1</v>
      </c>
      <c r="R408" s="53">
        <f t="shared" si="93"/>
        <v>1</v>
      </c>
      <c r="S408" s="53">
        <f t="shared" si="94"/>
        <v>1</v>
      </c>
      <c r="T408" s="53">
        <f t="shared" si="95"/>
        <v>1</v>
      </c>
      <c r="U408" s="53">
        <f t="shared" si="96"/>
        <v>1</v>
      </c>
      <c r="V408" s="53">
        <f t="shared" si="97"/>
        <v>1</v>
      </c>
      <c r="W408" s="53">
        <f t="shared" si="98"/>
        <v>1</v>
      </c>
      <c r="X408" s="53">
        <f t="shared" si="99"/>
        <v>7</v>
      </c>
      <c r="Y408" s="28" t="b">
        <f t="shared" si="100"/>
        <v>0</v>
      </c>
      <c r="Z408" s="28" t="b">
        <f t="shared" si="101"/>
        <v>1</v>
      </c>
      <c r="AA408" s="28" t="b">
        <f t="shared" si="102"/>
        <v>0</v>
      </c>
    </row>
    <row r="409" spans="1:27" x14ac:dyDescent="0.2">
      <c r="A409" s="24">
        <f>+'Master List'!B409</f>
        <v>407</v>
      </c>
      <c r="B409" s="25" t="str">
        <f>+'Master List'!C409</f>
        <v>U.S. Post Office</v>
      </c>
      <c r="C409" s="25" t="str">
        <f>+'Master List'!D409</f>
        <v>Tenant</v>
      </c>
      <c r="D409" s="24">
        <f>+'Master List'!E409</f>
        <v>485</v>
      </c>
      <c r="E409" s="24" t="str">
        <f>+'Master List'!F409</f>
        <v>Santa Clara</v>
      </c>
      <c r="F409" s="51"/>
      <c r="G409" s="26"/>
      <c r="H409" s="26"/>
      <c r="I409" s="26"/>
      <c r="J409" s="26"/>
      <c r="K409" s="26"/>
      <c r="L409" s="26"/>
      <c r="M409" s="26"/>
      <c r="N409" s="24"/>
      <c r="O409" s="25"/>
      <c r="Q409" s="53">
        <f t="shared" si="92"/>
        <v>1</v>
      </c>
      <c r="R409" s="53">
        <f t="shared" si="93"/>
        <v>1</v>
      </c>
      <c r="S409" s="53">
        <f t="shared" si="94"/>
        <v>1</v>
      </c>
      <c r="T409" s="53">
        <f t="shared" si="95"/>
        <v>1</v>
      </c>
      <c r="U409" s="53">
        <f t="shared" si="96"/>
        <v>1</v>
      </c>
      <c r="V409" s="53">
        <f t="shared" si="97"/>
        <v>1</v>
      </c>
      <c r="W409" s="53">
        <f t="shared" si="98"/>
        <v>1</v>
      </c>
      <c r="X409" s="53">
        <f t="shared" si="99"/>
        <v>7</v>
      </c>
      <c r="Y409" s="28" t="b">
        <f t="shared" si="100"/>
        <v>0</v>
      </c>
      <c r="Z409" s="28" t="b">
        <f t="shared" si="101"/>
        <v>1</v>
      </c>
      <c r="AA409" s="28" t="b">
        <f t="shared" si="102"/>
        <v>0</v>
      </c>
    </row>
    <row r="410" spans="1:27" x14ac:dyDescent="0.2">
      <c r="A410" s="24">
        <f>+'Master List'!B410</f>
        <v>408</v>
      </c>
      <c r="B410" s="25" t="str">
        <f>+'Master List'!C410</f>
        <v>U.S. Post Office</v>
      </c>
      <c r="C410" s="25" t="str">
        <f>+'Master List'!D410</f>
        <v>Tenant</v>
      </c>
      <c r="D410" s="24">
        <f>+'Master List'!E410</f>
        <v>485</v>
      </c>
      <c r="E410" s="24" t="str">
        <f>+'Master List'!F410</f>
        <v>Santa Clara</v>
      </c>
      <c r="F410" s="51"/>
      <c r="G410" s="26"/>
      <c r="H410" s="26"/>
      <c r="I410" s="26"/>
      <c r="J410" s="26"/>
      <c r="K410" s="26"/>
      <c r="L410" s="26"/>
      <c r="M410" s="26"/>
      <c r="N410" s="24"/>
      <c r="O410" s="25"/>
      <c r="Q410" s="53">
        <f t="shared" si="92"/>
        <v>1</v>
      </c>
      <c r="R410" s="53">
        <f t="shared" si="93"/>
        <v>1</v>
      </c>
      <c r="S410" s="53">
        <f t="shared" si="94"/>
        <v>1</v>
      </c>
      <c r="T410" s="53">
        <f t="shared" si="95"/>
        <v>1</v>
      </c>
      <c r="U410" s="53">
        <f t="shared" si="96"/>
        <v>1</v>
      </c>
      <c r="V410" s="53">
        <f t="shared" si="97"/>
        <v>1</v>
      </c>
      <c r="W410" s="53">
        <f t="shared" si="98"/>
        <v>1</v>
      </c>
      <c r="X410" s="53">
        <f t="shared" si="99"/>
        <v>7</v>
      </c>
      <c r="Y410" s="28" t="b">
        <f t="shared" si="100"/>
        <v>0</v>
      </c>
      <c r="Z410" s="28" t="b">
        <f t="shared" si="101"/>
        <v>1</v>
      </c>
      <c r="AA410" s="28" t="b">
        <f t="shared" si="102"/>
        <v>0</v>
      </c>
    </row>
    <row r="411" spans="1:27" x14ac:dyDescent="0.2">
      <c r="A411" s="24">
        <f>+'Master List'!B411</f>
        <v>409</v>
      </c>
      <c r="B411" s="25" t="str">
        <f>+'Master List'!C411</f>
        <v>U.S. Post Office</v>
      </c>
      <c r="C411" s="25" t="str">
        <f>+'Master List'!D411</f>
        <v>Tenant</v>
      </c>
      <c r="D411" s="24">
        <f>+'Master List'!E411</f>
        <v>485</v>
      </c>
      <c r="E411" s="24" t="str">
        <f>+'Master List'!F411</f>
        <v>Santa Clara</v>
      </c>
      <c r="F411" s="51"/>
      <c r="G411" s="26"/>
      <c r="H411" s="26"/>
      <c r="I411" s="26"/>
      <c r="J411" s="26"/>
      <c r="K411" s="26"/>
      <c r="L411" s="26"/>
      <c r="M411" s="26"/>
      <c r="N411" s="24"/>
      <c r="O411" s="25"/>
      <c r="Q411" s="53">
        <f t="shared" si="92"/>
        <v>1</v>
      </c>
      <c r="R411" s="53">
        <f t="shared" si="93"/>
        <v>1</v>
      </c>
      <c r="S411" s="53">
        <f t="shared" si="94"/>
        <v>1</v>
      </c>
      <c r="T411" s="53">
        <f t="shared" si="95"/>
        <v>1</v>
      </c>
      <c r="U411" s="53">
        <f t="shared" si="96"/>
        <v>1</v>
      </c>
      <c r="V411" s="53">
        <f t="shared" si="97"/>
        <v>1</v>
      </c>
      <c r="W411" s="53">
        <f t="shared" si="98"/>
        <v>1</v>
      </c>
      <c r="X411" s="53">
        <f t="shared" si="99"/>
        <v>7</v>
      </c>
      <c r="Y411" s="28" t="b">
        <f t="shared" si="100"/>
        <v>0</v>
      </c>
      <c r="Z411" s="28" t="b">
        <f t="shared" si="101"/>
        <v>1</v>
      </c>
      <c r="AA411" s="28" t="b">
        <f t="shared" si="102"/>
        <v>0</v>
      </c>
    </row>
    <row r="412" spans="1:27" x14ac:dyDescent="0.2">
      <c r="A412" s="24">
        <f>+'Master List'!B412</f>
        <v>410</v>
      </c>
      <c r="B412" s="25" t="str">
        <f>+'Master List'!C412</f>
        <v>U.S. Post Office</v>
      </c>
      <c r="C412" s="25" t="str">
        <f>+'Master List'!D412</f>
        <v>Tenant</v>
      </c>
      <c r="D412" s="24">
        <f>+'Master List'!E412</f>
        <v>485</v>
      </c>
      <c r="E412" s="24" t="str">
        <f>+'Master List'!F412</f>
        <v>Santa Clara</v>
      </c>
      <c r="F412" s="51"/>
      <c r="G412" s="26"/>
      <c r="H412" s="26"/>
      <c r="I412" s="26"/>
      <c r="J412" s="26"/>
      <c r="K412" s="26"/>
      <c r="L412" s="26"/>
      <c r="M412" s="26"/>
      <c r="N412" s="24"/>
      <c r="O412" s="25"/>
      <c r="Q412" s="53">
        <f t="shared" si="92"/>
        <v>1</v>
      </c>
      <c r="R412" s="53">
        <f t="shared" si="93"/>
        <v>1</v>
      </c>
      <c r="S412" s="53">
        <f t="shared" si="94"/>
        <v>1</v>
      </c>
      <c r="T412" s="53">
        <f t="shared" si="95"/>
        <v>1</v>
      </c>
      <c r="U412" s="53">
        <f t="shared" si="96"/>
        <v>1</v>
      </c>
      <c r="V412" s="53">
        <f t="shared" si="97"/>
        <v>1</v>
      </c>
      <c r="W412" s="53">
        <f t="shared" si="98"/>
        <v>1</v>
      </c>
      <c r="X412" s="53">
        <f t="shared" si="99"/>
        <v>7</v>
      </c>
      <c r="Y412" s="28" t="b">
        <f t="shared" si="100"/>
        <v>0</v>
      </c>
      <c r="Z412" s="28" t="b">
        <f t="shared" si="101"/>
        <v>1</v>
      </c>
      <c r="AA412" s="28" t="b">
        <f t="shared" si="102"/>
        <v>0</v>
      </c>
    </row>
    <row r="413" spans="1:27" x14ac:dyDescent="0.2">
      <c r="A413" s="24">
        <f>+'Master List'!B413</f>
        <v>411</v>
      </c>
      <c r="B413" s="25" t="str">
        <f>+'Master List'!C413</f>
        <v>U.S. Post Office</v>
      </c>
      <c r="C413" s="25" t="str">
        <f>+'Master List'!D413</f>
        <v>Tenant</v>
      </c>
      <c r="D413" s="24">
        <f>+'Master List'!E413</f>
        <v>485</v>
      </c>
      <c r="E413" s="24" t="str">
        <f>+'Master List'!F413</f>
        <v>Santa Clara</v>
      </c>
      <c r="F413" s="51"/>
      <c r="G413" s="26"/>
      <c r="H413" s="26"/>
      <c r="I413" s="26"/>
      <c r="J413" s="26"/>
      <c r="K413" s="26"/>
      <c r="L413" s="26"/>
      <c r="M413" s="26"/>
      <c r="N413" s="24"/>
      <c r="O413" s="25"/>
      <c r="Q413" s="53">
        <f t="shared" si="92"/>
        <v>1</v>
      </c>
      <c r="R413" s="53">
        <f t="shared" si="93"/>
        <v>1</v>
      </c>
      <c r="S413" s="53">
        <f t="shared" si="94"/>
        <v>1</v>
      </c>
      <c r="T413" s="53">
        <f t="shared" si="95"/>
        <v>1</v>
      </c>
      <c r="U413" s="53">
        <f t="shared" si="96"/>
        <v>1</v>
      </c>
      <c r="V413" s="53">
        <f t="shared" si="97"/>
        <v>1</v>
      </c>
      <c r="W413" s="53">
        <f t="shared" si="98"/>
        <v>1</v>
      </c>
      <c r="X413" s="53">
        <f t="shared" si="99"/>
        <v>7</v>
      </c>
      <c r="Y413" s="28" t="b">
        <f t="shared" si="100"/>
        <v>0</v>
      </c>
      <c r="Z413" s="28" t="b">
        <f t="shared" si="101"/>
        <v>1</v>
      </c>
      <c r="AA413" s="28" t="b">
        <f t="shared" si="102"/>
        <v>0</v>
      </c>
    </row>
    <row r="414" spans="1:27" x14ac:dyDescent="0.2">
      <c r="A414" s="24">
        <f>+'Master List'!B414</f>
        <v>412</v>
      </c>
      <c r="B414" s="25" t="str">
        <f>+'Master List'!C414</f>
        <v>U.S. Post Office</v>
      </c>
      <c r="C414" s="25" t="str">
        <f>+'Master List'!D414</f>
        <v>Tenant</v>
      </c>
      <c r="D414" s="24">
        <f>+'Master List'!E414</f>
        <v>485</v>
      </c>
      <c r="E414" s="24" t="str">
        <f>+'Master List'!F414</f>
        <v>Santa Clara</v>
      </c>
      <c r="F414" s="51"/>
      <c r="G414" s="26"/>
      <c r="H414" s="26"/>
      <c r="I414" s="26"/>
      <c r="J414" s="26"/>
      <c r="K414" s="26"/>
      <c r="L414" s="26"/>
      <c r="M414" s="26"/>
      <c r="N414" s="24"/>
      <c r="O414" s="25"/>
      <c r="Q414" s="53">
        <f t="shared" si="92"/>
        <v>1</v>
      </c>
      <c r="R414" s="53">
        <f t="shared" si="93"/>
        <v>1</v>
      </c>
      <c r="S414" s="53">
        <f t="shared" si="94"/>
        <v>1</v>
      </c>
      <c r="T414" s="53">
        <f t="shared" si="95"/>
        <v>1</v>
      </c>
      <c r="U414" s="53">
        <f t="shared" si="96"/>
        <v>1</v>
      </c>
      <c r="V414" s="53">
        <f t="shared" si="97"/>
        <v>1</v>
      </c>
      <c r="W414" s="53">
        <f t="shared" si="98"/>
        <v>1</v>
      </c>
      <c r="X414" s="53">
        <f t="shared" si="99"/>
        <v>7</v>
      </c>
      <c r="Y414" s="28" t="b">
        <f t="shared" si="100"/>
        <v>0</v>
      </c>
      <c r="Z414" s="28" t="b">
        <f t="shared" si="101"/>
        <v>1</v>
      </c>
      <c r="AA414" s="28" t="b">
        <f t="shared" si="102"/>
        <v>0</v>
      </c>
    </row>
    <row r="415" spans="1:27" x14ac:dyDescent="0.2">
      <c r="A415" s="24">
        <f>+'Master List'!B415</f>
        <v>413</v>
      </c>
      <c r="B415" s="25" t="str">
        <f>+'Master List'!C415</f>
        <v>U.S. Post Office</v>
      </c>
      <c r="C415" s="25" t="str">
        <f>+'Master List'!D415</f>
        <v>Tenant</v>
      </c>
      <c r="D415" s="24">
        <f>+'Master List'!E415</f>
        <v>485</v>
      </c>
      <c r="E415" s="24" t="str">
        <f>+'Master List'!F415</f>
        <v>Santa Clara</v>
      </c>
      <c r="F415" s="51"/>
      <c r="G415" s="26"/>
      <c r="H415" s="26"/>
      <c r="I415" s="26"/>
      <c r="J415" s="26"/>
      <c r="K415" s="26"/>
      <c r="L415" s="26"/>
      <c r="M415" s="26"/>
      <c r="N415" s="24"/>
      <c r="O415" s="25"/>
      <c r="Q415" s="53">
        <f t="shared" si="92"/>
        <v>1</v>
      </c>
      <c r="R415" s="53">
        <f t="shared" si="93"/>
        <v>1</v>
      </c>
      <c r="S415" s="53">
        <f t="shared" si="94"/>
        <v>1</v>
      </c>
      <c r="T415" s="53">
        <f t="shared" si="95"/>
        <v>1</v>
      </c>
      <c r="U415" s="53">
        <f t="shared" si="96"/>
        <v>1</v>
      </c>
      <c r="V415" s="53">
        <f t="shared" si="97"/>
        <v>1</v>
      </c>
      <c r="W415" s="53">
        <f t="shared" si="98"/>
        <v>1</v>
      </c>
      <c r="X415" s="53">
        <f t="shared" si="99"/>
        <v>7</v>
      </c>
      <c r="Y415" s="28" t="b">
        <f t="shared" si="100"/>
        <v>0</v>
      </c>
      <c r="Z415" s="28" t="b">
        <f t="shared" si="101"/>
        <v>1</v>
      </c>
      <c r="AA415" s="28" t="b">
        <f t="shared" si="102"/>
        <v>0</v>
      </c>
    </row>
    <row r="416" spans="1:27" x14ac:dyDescent="0.2">
      <c r="A416" s="24">
        <f>+'Master List'!B416</f>
        <v>414</v>
      </c>
      <c r="B416" s="25" t="str">
        <f>+'Master List'!C416</f>
        <v>U.S. Post Office</v>
      </c>
      <c r="C416" s="25" t="str">
        <f>+'Master List'!D416</f>
        <v>Tenant</v>
      </c>
      <c r="D416" s="24">
        <f>+'Master List'!E416</f>
        <v>485</v>
      </c>
      <c r="E416" s="24" t="str">
        <f>+'Master List'!F416</f>
        <v>Santa Clara</v>
      </c>
      <c r="F416" s="51"/>
      <c r="G416" s="26"/>
      <c r="H416" s="26"/>
      <c r="I416" s="26"/>
      <c r="J416" s="26"/>
      <c r="K416" s="26"/>
      <c r="L416" s="26"/>
      <c r="M416" s="26"/>
      <c r="N416" s="24"/>
      <c r="O416" s="25"/>
      <c r="Q416" s="53">
        <f t="shared" si="92"/>
        <v>1</v>
      </c>
      <c r="R416" s="53">
        <f t="shared" si="93"/>
        <v>1</v>
      </c>
      <c r="S416" s="53">
        <f t="shared" si="94"/>
        <v>1</v>
      </c>
      <c r="T416" s="53">
        <f t="shared" si="95"/>
        <v>1</v>
      </c>
      <c r="U416" s="53">
        <f t="shared" si="96"/>
        <v>1</v>
      </c>
      <c r="V416" s="53">
        <f t="shared" si="97"/>
        <v>1</v>
      </c>
      <c r="W416" s="53">
        <f t="shared" si="98"/>
        <v>1</v>
      </c>
      <c r="X416" s="53">
        <f t="shared" si="99"/>
        <v>7</v>
      </c>
      <c r="Y416" s="28" t="b">
        <f t="shared" si="100"/>
        <v>0</v>
      </c>
      <c r="Z416" s="28" t="b">
        <f t="shared" si="101"/>
        <v>1</v>
      </c>
      <c r="AA416" s="28" t="b">
        <f t="shared" si="102"/>
        <v>0</v>
      </c>
    </row>
    <row r="417" spans="1:27" x14ac:dyDescent="0.2">
      <c r="A417" s="24">
        <f>+'Master List'!B417</f>
        <v>415</v>
      </c>
      <c r="B417" s="25" t="str">
        <f>+'Master List'!C417</f>
        <v>U.S. Post Office</v>
      </c>
      <c r="C417" s="25" t="str">
        <f>+'Master List'!D417</f>
        <v>Tenant</v>
      </c>
      <c r="D417" s="24">
        <f>+'Master List'!E417</f>
        <v>485</v>
      </c>
      <c r="E417" s="24" t="str">
        <f>+'Master List'!F417</f>
        <v>Santa Clara</v>
      </c>
      <c r="F417" s="51"/>
      <c r="G417" s="26"/>
      <c r="H417" s="26"/>
      <c r="I417" s="26"/>
      <c r="J417" s="26"/>
      <c r="K417" s="26"/>
      <c r="L417" s="26"/>
      <c r="M417" s="26"/>
      <c r="N417" s="24"/>
      <c r="O417" s="25"/>
      <c r="Q417" s="53">
        <f t="shared" si="92"/>
        <v>1</v>
      </c>
      <c r="R417" s="53">
        <f t="shared" si="93"/>
        <v>1</v>
      </c>
      <c r="S417" s="53">
        <f t="shared" si="94"/>
        <v>1</v>
      </c>
      <c r="T417" s="53">
        <f t="shared" si="95"/>
        <v>1</v>
      </c>
      <c r="U417" s="53">
        <f t="shared" si="96"/>
        <v>1</v>
      </c>
      <c r="V417" s="53">
        <f t="shared" si="97"/>
        <v>1</v>
      </c>
      <c r="W417" s="53">
        <f t="shared" si="98"/>
        <v>1</v>
      </c>
      <c r="X417" s="53">
        <f t="shared" si="99"/>
        <v>7</v>
      </c>
      <c r="Y417" s="28" t="b">
        <f t="shared" si="100"/>
        <v>0</v>
      </c>
      <c r="Z417" s="28" t="b">
        <f t="shared" si="101"/>
        <v>1</v>
      </c>
      <c r="AA417" s="28" t="b">
        <f t="shared" si="102"/>
        <v>0</v>
      </c>
    </row>
    <row r="418" spans="1:27" x14ac:dyDescent="0.2">
      <c r="A418" s="24">
        <f>+'Master List'!B418</f>
        <v>416</v>
      </c>
      <c r="B418" s="25" t="str">
        <f>+'Master List'!C418</f>
        <v>U.S. Post Office</v>
      </c>
      <c r="C418" s="25" t="str">
        <f>+'Master List'!D418</f>
        <v>Tenant</v>
      </c>
      <c r="D418" s="24">
        <f>+'Master List'!E418</f>
        <v>485</v>
      </c>
      <c r="E418" s="24" t="str">
        <f>+'Master List'!F418</f>
        <v>Santa Clara</v>
      </c>
      <c r="F418" s="51"/>
      <c r="G418" s="26"/>
      <c r="H418" s="26"/>
      <c r="I418" s="26"/>
      <c r="J418" s="26"/>
      <c r="K418" s="26"/>
      <c r="L418" s="26"/>
      <c r="M418" s="26"/>
      <c r="N418" s="24"/>
      <c r="O418" s="25"/>
      <c r="Q418" s="53">
        <f t="shared" si="92"/>
        <v>1</v>
      </c>
      <c r="R418" s="53">
        <f t="shared" si="93"/>
        <v>1</v>
      </c>
      <c r="S418" s="53">
        <f t="shared" si="94"/>
        <v>1</v>
      </c>
      <c r="T418" s="53">
        <f t="shared" si="95"/>
        <v>1</v>
      </c>
      <c r="U418" s="53">
        <f t="shared" si="96"/>
        <v>1</v>
      </c>
      <c r="V418" s="53">
        <f t="shared" si="97"/>
        <v>1</v>
      </c>
      <c r="W418" s="53">
        <f t="shared" si="98"/>
        <v>1</v>
      </c>
      <c r="X418" s="53">
        <f t="shared" si="99"/>
        <v>7</v>
      </c>
      <c r="Y418" s="28" t="b">
        <f t="shared" si="100"/>
        <v>0</v>
      </c>
      <c r="Z418" s="28" t="b">
        <f t="shared" si="101"/>
        <v>1</v>
      </c>
      <c r="AA418" s="28" t="b">
        <f t="shared" si="102"/>
        <v>0</v>
      </c>
    </row>
    <row r="419" spans="1:27" x14ac:dyDescent="0.2">
      <c r="A419" s="24">
        <f>+'Master List'!B419</f>
        <v>417</v>
      </c>
      <c r="B419" s="25" t="str">
        <f>+'Master List'!C419</f>
        <v>U.S. Post Office</v>
      </c>
      <c r="C419" s="25" t="str">
        <f>+'Master List'!D419</f>
        <v>Tenant</v>
      </c>
      <c r="D419" s="24">
        <f>+'Master List'!E419</f>
        <v>485</v>
      </c>
      <c r="E419" s="24" t="str">
        <f>+'Master List'!F419</f>
        <v>Santa Clara</v>
      </c>
      <c r="F419" s="51"/>
      <c r="G419" s="26"/>
      <c r="H419" s="26"/>
      <c r="I419" s="26"/>
      <c r="J419" s="26"/>
      <c r="K419" s="26"/>
      <c r="L419" s="26"/>
      <c r="M419" s="26"/>
      <c r="N419" s="24"/>
      <c r="O419" s="25"/>
      <c r="Q419" s="53">
        <f t="shared" si="92"/>
        <v>1</v>
      </c>
      <c r="R419" s="53">
        <f t="shared" si="93"/>
        <v>1</v>
      </c>
      <c r="S419" s="53">
        <f t="shared" si="94"/>
        <v>1</v>
      </c>
      <c r="T419" s="53">
        <f t="shared" si="95"/>
        <v>1</v>
      </c>
      <c r="U419" s="53">
        <f t="shared" si="96"/>
        <v>1</v>
      </c>
      <c r="V419" s="53">
        <f t="shared" si="97"/>
        <v>1</v>
      </c>
      <c r="W419" s="53">
        <f t="shared" si="98"/>
        <v>1</v>
      </c>
      <c r="X419" s="53">
        <f t="shared" si="99"/>
        <v>7</v>
      </c>
      <c r="Y419" s="28" t="b">
        <f t="shared" si="100"/>
        <v>0</v>
      </c>
      <c r="Z419" s="28" t="b">
        <f t="shared" si="101"/>
        <v>1</v>
      </c>
      <c r="AA419" s="28" t="b">
        <f t="shared" si="102"/>
        <v>0</v>
      </c>
    </row>
    <row r="420" spans="1:27" x14ac:dyDescent="0.2">
      <c r="A420" s="24">
        <f>+'Master List'!B420</f>
        <v>418</v>
      </c>
      <c r="B420" s="25" t="str">
        <f>+'Master List'!C420</f>
        <v>U.S. Post Office</v>
      </c>
      <c r="C420" s="25" t="str">
        <f>+'Master List'!D420</f>
        <v>Tenant</v>
      </c>
      <c r="D420" s="24">
        <f>+'Master List'!E420</f>
        <v>485</v>
      </c>
      <c r="E420" s="24" t="str">
        <f>+'Master List'!F420</f>
        <v>Santa Clara</v>
      </c>
      <c r="F420" s="51"/>
      <c r="G420" s="26"/>
      <c r="H420" s="26"/>
      <c r="I420" s="26"/>
      <c r="J420" s="26"/>
      <c r="K420" s="26"/>
      <c r="L420" s="26"/>
      <c r="M420" s="26"/>
      <c r="N420" s="24"/>
      <c r="O420" s="25"/>
      <c r="Q420" s="53">
        <f t="shared" si="92"/>
        <v>1</v>
      </c>
      <c r="R420" s="53">
        <f t="shared" si="93"/>
        <v>1</v>
      </c>
      <c r="S420" s="53">
        <f t="shared" si="94"/>
        <v>1</v>
      </c>
      <c r="T420" s="53">
        <f t="shared" si="95"/>
        <v>1</v>
      </c>
      <c r="U420" s="53">
        <f t="shared" si="96"/>
        <v>1</v>
      </c>
      <c r="V420" s="53">
        <f t="shared" si="97"/>
        <v>1</v>
      </c>
      <c r="W420" s="53">
        <f t="shared" si="98"/>
        <v>1</v>
      </c>
      <c r="X420" s="53">
        <f t="shared" si="99"/>
        <v>7</v>
      </c>
      <c r="Y420" s="28" t="b">
        <f t="shared" si="100"/>
        <v>0</v>
      </c>
      <c r="Z420" s="28" t="b">
        <f t="shared" si="101"/>
        <v>1</v>
      </c>
      <c r="AA420" s="28" t="b">
        <f t="shared" si="102"/>
        <v>0</v>
      </c>
    </row>
    <row r="421" spans="1:27" x14ac:dyDescent="0.2">
      <c r="A421" s="24">
        <f>+'Master List'!B421</f>
        <v>419</v>
      </c>
      <c r="B421" s="25" t="str">
        <f>+'Master List'!C421</f>
        <v>U.S. Post Office</v>
      </c>
      <c r="C421" s="25" t="str">
        <f>+'Master List'!D421</f>
        <v>Tenant</v>
      </c>
      <c r="D421" s="24">
        <f>+'Master List'!E421</f>
        <v>485</v>
      </c>
      <c r="E421" s="24" t="str">
        <f>+'Master List'!F421</f>
        <v>Santa Clara</v>
      </c>
      <c r="F421" s="51"/>
      <c r="G421" s="26"/>
      <c r="H421" s="26"/>
      <c r="I421" s="26"/>
      <c r="J421" s="26"/>
      <c r="K421" s="26"/>
      <c r="L421" s="26"/>
      <c r="M421" s="26"/>
      <c r="N421" s="24"/>
      <c r="O421" s="25"/>
      <c r="Q421" s="53">
        <f t="shared" si="92"/>
        <v>1</v>
      </c>
      <c r="R421" s="53">
        <f t="shared" si="93"/>
        <v>1</v>
      </c>
      <c r="S421" s="53">
        <f t="shared" si="94"/>
        <v>1</v>
      </c>
      <c r="T421" s="53">
        <f t="shared" si="95"/>
        <v>1</v>
      </c>
      <c r="U421" s="53">
        <f t="shared" si="96"/>
        <v>1</v>
      </c>
      <c r="V421" s="53">
        <f t="shared" si="97"/>
        <v>1</v>
      </c>
      <c r="W421" s="53">
        <f t="shared" si="98"/>
        <v>1</v>
      </c>
      <c r="X421" s="53">
        <f t="shared" si="99"/>
        <v>7</v>
      </c>
      <c r="Y421" s="28" t="b">
        <f t="shared" si="100"/>
        <v>0</v>
      </c>
      <c r="Z421" s="28" t="b">
        <f t="shared" si="101"/>
        <v>1</v>
      </c>
      <c r="AA421" s="28" t="b">
        <f t="shared" si="102"/>
        <v>0</v>
      </c>
    </row>
    <row r="422" spans="1:27" x14ac:dyDescent="0.2">
      <c r="A422" s="24">
        <f>+'Master List'!B422</f>
        <v>420</v>
      </c>
      <c r="B422" s="25" t="str">
        <f>+'Master List'!C422</f>
        <v>U.S. Post Office</v>
      </c>
      <c r="C422" s="25" t="str">
        <f>+'Master List'!D422</f>
        <v>Tenant</v>
      </c>
      <c r="D422" s="24">
        <f>+'Master List'!E422</f>
        <v>485</v>
      </c>
      <c r="E422" s="24" t="str">
        <f>+'Master List'!F422</f>
        <v>Santa Clara</v>
      </c>
      <c r="F422" s="51"/>
      <c r="G422" s="26"/>
      <c r="H422" s="26"/>
      <c r="I422" s="26"/>
      <c r="J422" s="26"/>
      <c r="K422" s="26"/>
      <c r="L422" s="26"/>
      <c r="M422" s="26"/>
      <c r="N422" s="24"/>
      <c r="O422" s="25"/>
      <c r="Q422" s="53">
        <f t="shared" si="92"/>
        <v>1</v>
      </c>
      <c r="R422" s="53">
        <f t="shared" si="93"/>
        <v>1</v>
      </c>
      <c r="S422" s="53">
        <f t="shared" si="94"/>
        <v>1</v>
      </c>
      <c r="T422" s="53">
        <f t="shared" si="95"/>
        <v>1</v>
      </c>
      <c r="U422" s="53">
        <f t="shared" si="96"/>
        <v>1</v>
      </c>
      <c r="V422" s="53">
        <f t="shared" si="97"/>
        <v>1</v>
      </c>
      <c r="W422" s="53">
        <f t="shared" si="98"/>
        <v>1</v>
      </c>
      <c r="X422" s="53">
        <f t="shared" si="99"/>
        <v>7</v>
      </c>
      <c r="Y422" s="28" t="b">
        <f t="shared" si="100"/>
        <v>0</v>
      </c>
      <c r="Z422" s="28" t="b">
        <f t="shared" si="101"/>
        <v>1</v>
      </c>
      <c r="AA422" s="28" t="b">
        <f t="shared" si="102"/>
        <v>0</v>
      </c>
    </row>
    <row r="423" spans="1:27" x14ac:dyDescent="0.2">
      <c r="A423" s="24">
        <f>+'Master List'!B423</f>
        <v>421</v>
      </c>
      <c r="B423" s="25" t="str">
        <f>+'Master List'!C423</f>
        <v>U.S. Post Office</v>
      </c>
      <c r="C423" s="25" t="str">
        <f>+'Master List'!D423</f>
        <v>Tenant</v>
      </c>
      <c r="D423" s="24">
        <f>+'Master List'!E423</f>
        <v>485</v>
      </c>
      <c r="E423" s="24" t="str">
        <f>+'Master List'!F423</f>
        <v>Santa Clara</v>
      </c>
      <c r="F423" s="51"/>
      <c r="G423" s="26"/>
      <c r="H423" s="26"/>
      <c r="I423" s="26"/>
      <c r="J423" s="26"/>
      <c r="K423" s="26"/>
      <c r="L423" s="26"/>
      <c r="M423" s="26"/>
      <c r="N423" s="24"/>
      <c r="O423" s="25"/>
      <c r="Q423" s="53">
        <f t="shared" si="92"/>
        <v>1</v>
      </c>
      <c r="R423" s="53">
        <f t="shared" si="93"/>
        <v>1</v>
      </c>
      <c r="S423" s="53">
        <f t="shared" si="94"/>
        <v>1</v>
      </c>
      <c r="T423" s="53">
        <f t="shared" si="95"/>
        <v>1</v>
      </c>
      <c r="U423" s="53">
        <f t="shared" si="96"/>
        <v>1</v>
      </c>
      <c r="V423" s="53">
        <f t="shared" si="97"/>
        <v>1</v>
      </c>
      <c r="W423" s="53">
        <f t="shared" si="98"/>
        <v>1</v>
      </c>
      <c r="X423" s="53">
        <f t="shared" si="99"/>
        <v>7</v>
      </c>
      <c r="Y423" s="28" t="b">
        <f t="shared" si="100"/>
        <v>0</v>
      </c>
      <c r="Z423" s="28" t="b">
        <f t="shared" si="101"/>
        <v>1</v>
      </c>
      <c r="AA423" s="28" t="b">
        <f t="shared" si="102"/>
        <v>0</v>
      </c>
    </row>
    <row r="424" spans="1:27" x14ac:dyDescent="0.2">
      <c r="A424" s="24">
        <f>+'Master List'!B424</f>
        <v>422</v>
      </c>
      <c r="B424" s="25" t="str">
        <f>+'Master List'!C424</f>
        <v>U.S. Post Office</v>
      </c>
      <c r="C424" s="25" t="str">
        <f>+'Master List'!D424</f>
        <v>Tenant</v>
      </c>
      <c r="D424" s="24">
        <f>+'Master List'!E424</f>
        <v>485</v>
      </c>
      <c r="E424" s="24" t="str">
        <f>+'Master List'!F424</f>
        <v>Santa Clara</v>
      </c>
      <c r="F424" s="51"/>
      <c r="G424" s="26"/>
      <c r="H424" s="26"/>
      <c r="I424" s="26"/>
      <c r="J424" s="26"/>
      <c r="K424" s="26"/>
      <c r="L424" s="26"/>
      <c r="M424" s="26"/>
      <c r="N424" s="24"/>
      <c r="O424" s="25"/>
      <c r="Q424" s="53">
        <f t="shared" si="92"/>
        <v>1</v>
      </c>
      <c r="R424" s="53">
        <f t="shared" si="93"/>
        <v>1</v>
      </c>
      <c r="S424" s="53">
        <f t="shared" si="94"/>
        <v>1</v>
      </c>
      <c r="T424" s="53">
        <f t="shared" si="95"/>
        <v>1</v>
      </c>
      <c r="U424" s="53">
        <f t="shared" si="96"/>
        <v>1</v>
      </c>
      <c r="V424" s="53">
        <f t="shared" si="97"/>
        <v>1</v>
      </c>
      <c r="W424" s="53">
        <f t="shared" si="98"/>
        <v>1</v>
      </c>
      <c r="X424" s="53">
        <f t="shared" si="99"/>
        <v>7</v>
      </c>
      <c r="Y424" s="28" t="b">
        <f t="shared" si="100"/>
        <v>0</v>
      </c>
      <c r="Z424" s="28" t="b">
        <f t="shared" si="101"/>
        <v>1</v>
      </c>
      <c r="AA424" s="28" t="b">
        <f t="shared" si="102"/>
        <v>0</v>
      </c>
    </row>
    <row r="425" spans="1:27" x14ac:dyDescent="0.2">
      <c r="A425" s="24">
        <f>+'Master List'!B425</f>
        <v>423</v>
      </c>
      <c r="B425" s="25" t="str">
        <f>+'Master List'!C425</f>
        <v>U.S. Post Office</v>
      </c>
      <c r="C425" s="25" t="str">
        <f>+'Master List'!D425</f>
        <v>Tenant</v>
      </c>
      <c r="D425" s="24">
        <f>+'Master List'!E425</f>
        <v>485</v>
      </c>
      <c r="E425" s="24" t="str">
        <f>+'Master List'!F425</f>
        <v>Santa Clara</v>
      </c>
      <c r="F425" s="51"/>
      <c r="G425" s="26"/>
      <c r="H425" s="26"/>
      <c r="I425" s="26"/>
      <c r="J425" s="26"/>
      <c r="K425" s="26"/>
      <c r="L425" s="26"/>
      <c r="M425" s="26"/>
      <c r="N425" s="24"/>
      <c r="O425" s="25"/>
      <c r="Q425" s="53">
        <f t="shared" si="92"/>
        <v>1</v>
      </c>
      <c r="R425" s="53">
        <f t="shared" si="93"/>
        <v>1</v>
      </c>
      <c r="S425" s="53">
        <f t="shared" si="94"/>
        <v>1</v>
      </c>
      <c r="T425" s="53">
        <f t="shared" si="95"/>
        <v>1</v>
      </c>
      <c r="U425" s="53">
        <f t="shared" si="96"/>
        <v>1</v>
      </c>
      <c r="V425" s="53">
        <f t="shared" si="97"/>
        <v>1</v>
      </c>
      <c r="W425" s="53">
        <f t="shared" si="98"/>
        <v>1</v>
      </c>
      <c r="X425" s="53">
        <f t="shared" si="99"/>
        <v>7</v>
      </c>
      <c r="Y425" s="28" t="b">
        <f t="shared" si="100"/>
        <v>0</v>
      </c>
      <c r="Z425" s="28" t="b">
        <f t="shared" si="101"/>
        <v>1</v>
      </c>
      <c r="AA425" s="28" t="b">
        <f t="shared" si="102"/>
        <v>0</v>
      </c>
    </row>
    <row r="426" spans="1:27" x14ac:dyDescent="0.2">
      <c r="A426" s="24">
        <f>+'Master List'!B426</f>
        <v>424</v>
      </c>
      <c r="B426" s="25" t="str">
        <f>+'Master List'!C426</f>
        <v>U.S. Post Office</v>
      </c>
      <c r="C426" s="25" t="str">
        <f>+'Master List'!D426</f>
        <v>Tenant</v>
      </c>
      <c r="D426" s="24">
        <f>+'Master List'!E426</f>
        <v>485</v>
      </c>
      <c r="E426" s="24" t="str">
        <f>+'Master List'!F426</f>
        <v>Santa Clara</v>
      </c>
      <c r="F426" s="51"/>
      <c r="G426" s="26"/>
      <c r="H426" s="26"/>
      <c r="I426" s="26"/>
      <c r="J426" s="26"/>
      <c r="K426" s="26"/>
      <c r="L426" s="26"/>
      <c r="M426" s="26"/>
      <c r="N426" s="24"/>
      <c r="O426" s="25"/>
      <c r="Q426" s="53">
        <f t="shared" si="92"/>
        <v>1</v>
      </c>
      <c r="R426" s="53">
        <f t="shared" si="93"/>
        <v>1</v>
      </c>
      <c r="S426" s="53">
        <f t="shared" si="94"/>
        <v>1</v>
      </c>
      <c r="T426" s="53">
        <f t="shared" si="95"/>
        <v>1</v>
      </c>
      <c r="U426" s="53">
        <f t="shared" si="96"/>
        <v>1</v>
      </c>
      <c r="V426" s="53">
        <f t="shared" si="97"/>
        <v>1</v>
      </c>
      <c r="W426" s="53">
        <f t="shared" si="98"/>
        <v>1</v>
      </c>
      <c r="X426" s="53">
        <f t="shared" si="99"/>
        <v>7</v>
      </c>
      <c r="Y426" s="28" t="b">
        <f t="shared" si="100"/>
        <v>0</v>
      </c>
      <c r="Z426" s="28" t="b">
        <f t="shared" si="101"/>
        <v>1</v>
      </c>
      <c r="AA426" s="28" t="b">
        <f t="shared" si="102"/>
        <v>0</v>
      </c>
    </row>
    <row r="427" spans="1:27" x14ac:dyDescent="0.2">
      <c r="A427" s="24">
        <f>+'Master List'!B427</f>
        <v>425</v>
      </c>
      <c r="B427" s="25" t="str">
        <f>+'Master List'!C427</f>
        <v>U.S. Post Office</v>
      </c>
      <c r="C427" s="25" t="str">
        <f>+'Master List'!D427</f>
        <v>Tenant</v>
      </c>
      <c r="D427" s="24">
        <f>+'Master List'!E427</f>
        <v>485</v>
      </c>
      <c r="E427" s="24" t="str">
        <f>+'Master List'!F427</f>
        <v>Santa Clara</v>
      </c>
      <c r="F427" s="51"/>
      <c r="G427" s="26"/>
      <c r="H427" s="26"/>
      <c r="I427" s="26"/>
      <c r="J427" s="26"/>
      <c r="K427" s="26"/>
      <c r="L427" s="26"/>
      <c r="M427" s="26"/>
      <c r="N427" s="24"/>
      <c r="O427" s="25"/>
      <c r="Q427" s="53">
        <f t="shared" si="92"/>
        <v>1</v>
      </c>
      <c r="R427" s="53">
        <f t="shared" si="93"/>
        <v>1</v>
      </c>
      <c r="S427" s="53">
        <f t="shared" si="94"/>
        <v>1</v>
      </c>
      <c r="T427" s="53">
        <f t="shared" si="95"/>
        <v>1</v>
      </c>
      <c r="U427" s="53">
        <f t="shared" si="96"/>
        <v>1</v>
      </c>
      <c r="V427" s="53">
        <f t="shared" si="97"/>
        <v>1</v>
      </c>
      <c r="W427" s="53">
        <f t="shared" si="98"/>
        <v>1</v>
      </c>
      <c r="X427" s="53">
        <f t="shared" si="99"/>
        <v>7</v>
      </c>
      <c r="Y427" s="28" t="b">
        <f t="shared" si="100"/>
        <v>0</v>
      </c>
      <c r="Z427" s="28" t="b">
        <f t="shared" si="101"/>
        <v>1</v>
      </c>
      <c r="AA427" s="28" t="b">
        <f t="shared" si="102"/>
        <v>0</v>
      </c>
    </row>
    <row r="428" spans="1:27" x14ac:dyDescent="0.2">
      <c r="A428" s="24">
        <f>+'Master List'!B428</f>
        <v>426</v>
      </c>
      <c r="B428" s="25" t="str">
        <f>+'Master List'!C428</f>
        <v>U.S. Post Office</v>
      </c>
      <c r="C428" s="25" t="str">
        <f>+'Master List'!D428</f>
        <v>Tenant</v>
      </c>
      <c r="D428" s="24">
        <f>+'Master List'!E428</f>
        <v>485</v>
      </c>
      <c r="E428" s="24" t="str">
        <f>+'Master List'!F428</f>
        <v>Santa Clara</v>
      </c>
      <c r="F428" s="51"/>
      <c r="G428" s="26"/>
      <c r="H428" s="26"/>
      <c r="I428" s="26"/>
      <c r="J428" s="26"/>
      <c r="K428" s="26"/>
      <c r="L428" s="26"/>
      <c r="M428" s="26"/>
      <c r="N428" s="24"/>
      <c r="O428" s="25"/>
      <c r="Q428" s="53">
        <f t="shared" si="92"/>
        <v>1</v>
      </c>
      <c r="R428" s="53">
        <f t="shared" si="93"/>
        <v>1</v>
      </c>
      <c r="S428" s="53">
        <f t="shared" si="94"/>
        <v>1</v>
      </c>
      <c r="T428" s="53">
        <f t="shared" si="95"/>
        <v>1</v>
      </c>
      <c r="U428" s="53">
        <f t="shared" si="96"/>
        <v>1</v>
      </c>
      <c r="V428" s="53">
        <f t="shared" si="97"/>
        <v>1</v>
      </c>
      <c r="W428" s="53">
        <f t="shared" si="98"/>
        <v>1</v>
      </c>
      <c r="X428" s="53">
        <f t="shared" si="99"/>
        <v>7</v>
      </c>
      <c r="Y428" s="28" t="b">
        <f t="shared" si="100"/>
        <v>0</v>
      </c>
      <c r="Z428" s="28" t="b">
        <f t="shared" si="101"/>
        <v>1</v>
      </c>
      <c r="AA428" s="28" t="b">
        <f t="shared" si="102"/>
        <v>0</v>
      </c>
    </row>
    <row r="429" spans="1:27" x14ac:dyDescent="0.2">
      <c r="A429" s="24">
        <f>+'Master List'!B429</f>
        <v>427</v>
      </c>
      <c r="B429" s="25" t="str">
        <f>+'Master List'!C429</f>
        <v>U.S. Post Office</v>
      </c>
      <c r="C429" s="25" t="str">
        <f>+'Master List'!D429</f>
        <v>Tenant</v>
      </c>
      <c r="D429" s="24">
        <f>+'Master List'!E429</f>
        <v>485</v>
      </c>
      <c r="E429" s="24" t="str">
        <f>+'Master List'!F429</f>
        <v>Santa Clara</v>
      </c>
      <c r="F429" s="51"/>
      <c r="G429" s="26"/>
      <c r="H429" s="26"/>
      <c r="I429" s="26"/>
      <c r="J429" s="26"/>
      <c r="K429" s="26"/>
      <c r="L429" s="26"/>
      <c r="M429" s="26"/>
      <c r="N429" s="24"/>
      <c r="O429" s="25"/>
      <c r="Q429" s="53">
        <f t="shared" si="92"/>
        <v>1</v>
      </c>
      <c r="R429" s="53">
        <f t="shared" si="93"/>
        <v>1</v>
      </c>
      <c r="S429" s="53">
        <f t="shared" si="94"/>
        <v>1</v>
      </c>
      <c r="T429" s="53">
        <f t="shared" si="95"/>
        <v>1</v>
      </c>
      <c r="U429" s="53">
        <f t="shared" si="96"/>
        <v>1</v>
      </c>
      <c r="V429" s="53">
        <f t="shared" si="97"/>
        <v>1</v>
      </c>
      <c r="W429" s="53">
        <f t="shared" si="98"/>
        <v>1</v>
      </c>
      <c r="X429" s="53">
        <f t="shared" si="99"/>
        <v>7</v>
      </c>
      <c r="Y429" s="28" t="b">
        <f t="shared" si="100"/>
        <v>0</v>
      </c>
      <c r="Z429" s="28" t="b">
        <f t="shared" si="101"/>
        <v>1</v>
      </c>
      <c r="AA429" s="28" t="b">
        <f t="shared" si="102"/>
        <v>0</v>
      </c>
    </row>
    <row r="430" spans="1:27" x14ac:dyDescent="0.2">
      <c r="A430" s="24">
        <f>+'Master List'!B430</f>
        <v>428</v>
      </c>
      <c r="B430" s="25" t="str">
        <f>+'Master List'!C430</f>
        <v>U.S. Post Office</v>
      </c>
      <c r="C430" s="25" t="str">
        <f>+'Master List'!D430</f>
        <v>Tenant</v>
      </c>
      <c r="D430" s="24">
        <f>+'Master List'!E430</f>
        <v>485</v>
      </c>
      <c r="E430" s="24" t="str">
        <f>+'Master List'!F430</f>
        <v>Santa Clara</v>
      </c>
      <c r="F430" s="51"/>
      <c r="G430" s="26"/>
      <c r="H430" s="26"/>
      <c r="I430" s="26"/>
      <c r="J430" s="26"/>
      <c r="K430" s="26"/>
      <c r="L430" s="26"/>
      <c r="M430" s="26"/>
      <c r="N430" s="24"/>
      <c r="O430" s="25"/>
      <c r="Q430" s="53">
        <f t="shared" si="92"/>
        <v>1</v>
      </c>
      <c r="R430" s="53">
        <f t="shared" si="93"/>
        <v>1</v>
      </c>
      <c r="S430" s="53">
        <f t="shared" si="94"/>
        <v>1</v>
      </c>
      <c r="T430" s="53">
        <f t="shared" si="95"/>
        <v>1</v>
      </c>
      <c r="U430" s="53">
        <f t="shared" si="96"/>
        <v>1</v>
      </c>
      <c r="V430" s="53">
        <f t="shared" si="97"/>
        <v>1</v>
      </c>
      <c r="W430" s="53">
        <f t="shared" si="98"/>
        <v>1</v>
      </c>
      <c r="X430" s="53">
        <f t="shared" si="99"/>
        <v>7</v>
      </c>
      <c r="Y430" s="28" t="b">
        <f t="shared" si="100"/>
        <v>0</v>
      </c>
      <c r="Z430" s="28" t="b">
        <f t="shared" si="101"/>
        <v>1</v>
      </c>
      <c r="AA430" s="28" t="b">
        <f t="shared" si="102"/>
        <v>0</v>
      </c>
    </row>
    <row r="431" spans="1:27" x14ac:dyDescent="0.2">
      <c r="A431" s="24">
        <f>+'Master List'!B431</f>
        <v>429</v>
      </c>
      <c r="B431" s="25" t="str">
        <f>+'Master List'!C431</f>
        <v>U.S. Post Office</v>
      </c>
      <c r="C431" s="25" t="str">
        <f>+'Master List'!D431</f>
        <v>Tenant</v>
      </c>
      <c r="D431" s="24">
        <f>+'Master List'!E431</f>
        <v>485</v>
      </c>
      <c r="E431" s="24" t="str">
        <f>+'Master List'!F431</f>
        <v>Santa Clara</v>
      </c>
      <c r="F431" s="51"/>
      <c r="G431" s="26"/>
      <c r="H431" s="26"/>
      <c r="I431" s="26"/>
      <c r="J431" s="26"/>
      <c r="K431" s="26"/>
      <c r="L431" s="26"/>
      <c r="M431" s="26"/>
      <c r="N431" s="24"/>
      <c r="O431" s="25"/>
      <c r="Q431" s="53">
        <f t="shared" si="92"/>
        <v>1</v>
      </c>
      <c r="R431" s="53">
        <f t="shared" si="93"/>
        <v>1</v>
      </c>
      <c r="S431" s="53">
        <f t="shared" si="94"/>
        <v>1</v>
      </c>
      <c r="T431" s="53">
        <f t="shared" si="95"/>
        <v>1</v>
      </c>
      <c r="U431" s="53">
        <f t="shared" si="96"/>
        <v>1</v>
      </c>
      <c r="V431" s="53">
        <f t="shared" si="97"/>
        <v>1</v>
      </c>
      <c r="W431" s="53">
        <f t="shared" si="98"/>
        <v>1</v>
      </c>
      <c r="X431" s="53">
        <f t="shared" si="99"/>
        <v>7</v>
      </c>
      <c r="Y431" s="28" t="b">
        <f t="shared" si="100"/>
        <v>0</v>
      </c>
      <c r="Z431" s="28" t="b">
        <f t="shared" si="101"/>
        <v>1</v>
      </c>
      <c r="AA431" s="28" t="b">
        <f t="shared" si="102"/>
        <v>0</v>
      </c>
    </row>
    <row r="432" spans="1:27" x14ac:dyDescent="0.2">
      <c r="A432" s="24">
        <f>+'Master List'!B432</f>
        <v>430</v>
      </c>
      <c r="B432" s="25" t="str">
        <f>+'Master List'!C432</f>
        <v>U.S. Post Office</v>
      </c>
      <c r="C432" s="25" t="str">
        <f>+'Master List'!D432</f>
        <v>Tenant</v>
      </c>
      <c r="D432" s="24">
        <f>+'Master List'!E432</f>
        <v>485</v>
      </c>
      <c r="E432" s="24" t="str">
        <f>+'Master List'!F432</f>
        <v>Santa Clara</v>
      </c>
      <c r="F432" s="51"/>
      <c r="G432" s="26"/>
      <c r="H432" s="26"/>
      <c r="I432" s="26"/>
      <c r="J432" s="26"/>
      <c r="K432" s="26"/>
      <c r="L432" s="26"/>
      <c r="M432" s="26"/>
      <c r="N432" s="24"/>
      <c r="O432" s="25"/>
      <c r="Q432" s="53">
        <f t="shared" si="92"/>
        <v>1</v>
      </c>
      <c r="R432" s="53">
        <f t="shared" si="93"/>
        <v>1</v>
      </c>
      <c r="S432" s="53">
        <f t="shared" si="94"/>
        <v>1</v>
      </c>
      <c r="T432" s="53">
        <f t="shared" si="95"/>
        <v>1</v>
      </c>
      <c r="U432" s="53">
        <f t="shared" si="96"/>
        <v>1</v>
      </c>
      <c r="V432" s="53">
        <f t="shared" si="97"/>
        <v>1</v>
      </c>
      <c r="W432" s="53">
        <f t="shared" si="98"/>
        <v>1</v>
      </c>
      <c r="X432" s="53">
        <f t="shared" si="99"/>
        <v>7</v>
      </c>
      <c r="Y432" s="28" t="b">
        <f t="shared" si="100"/>
        <v>0</v>
      </c>
      <c r="Z432" s="28" t="b">
        <f t="shared" si="101"/>
        <v>1</v>
      </c>
      <c r="AA432" s="28" t="b">
        <f t="shared" si="102"/>
        <v>0</v>
      </c>
    </row>
    <row r="433" spans="1:27" x14ac:dyDescent="0.2">
      <c r="A433" s="24">
        <f>+'Master List'!B433</f>
        <v>431</v>
      </c>
      <c r="B433" s="25" t="str">
        <f>+'Master List'!C433</f>
        <v>U.S. Post Office</v>
      </c>
      <c r="C433" s="25" t="str">
        <f>+'Master List'!D433</f>
        <v>Tenant</v>
      </c>
      <c r="D433" s="24">
        <f>+'Master List'!E433</f>
        <v>485</v>
      </c>
      <c r="E433" s="24" t="str">
        <f>+'Master List'!F433</f>
        <v>Santa Clara</v>
      </c>
      <c r="F433" s="51"/>
      <c r="G433" s="26"/>
      <c r="H433" s="26"/>
      <c r="I433" s="26"/>
      <c r="J433" s="26"/>
      <c r="K433" s="26"/>
      <c r="L433" s="26"/>
      <c r="M433" s="26"/>
      <c r="N433" s="24"/>
      <c r="O433" s="25"/>
      <c r="Q433" s="53">
        <f t="shared" si="92"/>
        <v>1</v>
      </c>
      <c r="R433" s="53">
        <f t="shared" si="93"/>
        <v>1</v>
      </c>
      <c r="S433" s="53">
        <f t="shared" si="94"/>
        <v>1</v>
      </c>
      <c r="T433" s="53">
        <f t="shared" si="95"/>
        <v>1</v>
      </c>
      <c r="U433" s="53">
        <f t="shared" si="96"/>
        <v>1</v>
      </c>
      <c r="V433" s="53">
        <f t="shared" si="97"/>
        <v>1</v>
      </c>
      <c r="W433" s="53">
        <f t="shared" si="98"/>
        <v>1</v>
      </c>
      <c r="X433" s="53">
        <f t="shared" si="99"/>
        <v>7</v>
      </c>
      <c r="Y433" s="28" t="b">
        <f t="shared" si="100"/>
        <v>0</v>
      </c>
      <c r="Z433" s="28" t="b">
        <f t="shared" si="101"/>
        <v>1</v>
      </c>
      <c r="AA433" s="28" t="b">
        <f t="shared" si="102"/>
        <v>0</v>
      </c>
    </row>
    <row r="434" spans="1:27" x14ac:dyDescent="0.2">
      <c r="A434" s="24">
        <f>+'Master List'!B434</f>
        <v>432</v>
      </c>
      <c r="B434" s="25" t="str">
        <f>+'Master List'!C434</f>
        <v>U.S. Post Office</v>
      </c>
      <c r="C434" s="25" t="str">
        <f>+'Master List'!D434</f>
        <v>Tenant</v>
      </c>
      <c r="D434" s="24">
        <f>+'Master List'!E434</f>
        <v>485</v>
      </c>
      <c r="E434" s="24" t="str">
        <f>+'Master List'!F434</f>
        <v>Santa Clara</v>
      </c>
      <c r="F434" s="51"/>
      <c r="G434" s="26"/>
      <c r="H434" s="26"/>
      <c r="I434" s="26"/>
      <c r="J434" s="26"/>
      <c r="K434" s="26"/>
      <c r="L434" s="26"/>
      <c r="M434" s="26"/>
      <c r="N434" s="24"/>
      <c r="O434" s="25"/>
      <c r="Q434" s="53">
        <f t="shared" si="92"/>
        <v>1</v>
      </c>
      <c r="R434" s="53">
        <f t="shared" si="93"/>
        <v>1</v>
      </c>
      <c r="S434" s="53">
        <f t="shared" si="94"/>
        <v>1</v>
      </c>
      <c r="T434" s="53">
        <f t="shared" si="95"/>
        <v>1</v>
      </c>
      <c r="U434" s="53">
        <f t="shared" si="96"/>
        <v>1</v>
      </c>
      <c r="V434" s="53">
        <f t="shared" si="97"/>
        <v>1</v>
      </c>
      <c r="W434" s="53">
        <f t="shared" si="98"/>
        <v>1</v>
      </c>
      <c r="X434" s="53">
        <f t="shared" si="99"/>
        <v>7</v>
      </c>
      <c r="Y434" s="28" t="b">
        <f t="shared" si="100"/>
        <v>0</v>
      </c>
      <c r="Z434" s="28" t="b">
        <f t="shared" si="101"/>
        <v>1</v>
      </c>
      <c r="AA434" s="28" t="b">
        <f t="shared" si="102"/>
        <v>0</v>
      </c>
    </row>
    <row r="435" spans="1:27" x14ac:dyDescent="0.2">
      <c r="A435" s="24">
        <f>+'Master List'!B435</f>
        <v>433</v>
      </c>
      <c r="B435" s="25" t="str">
        <f>+'Master List'!C435</f>
        <v>U.S. Post Office</v>
      </c>
      <c r="C435" s="25" t="str">
        <f>+'Master List'!D435</f>
        <v>Tenant</v>
      </c>
      <c r="D435" s="24">
        <f>+'Master List'!E435</f>
        <v>485</v>
      </c>
      <c r="E435" s="24" t="str">
        <f>+'Master List'!F435</f>
        <v>Santa Clara</v>
      </c>
      <c r="F435" s="51"/>
      <c r="G435" s="26"/>
      <c r="H435" s="26"/>
      <c r="I435" s="26"/>
      <c r="J435" s="26"/>
      <c r="K435" s="26"/>
      <c r="L435" s="26"/>
      <c r="M435" s="26"/>
      <c r="N435" s="24"/>
      <c r="O435" s="25"/>
      <c r="Q435" s="53">
        <f t="shared" si="92"/>
        <v>1</v>
      </c>
      <c r="R435" s="53">
        <f t="shared" si="93"/>
        <v>1</v>
      </c>
      <c r="S435" s="53">
        <f t="shared" si="94"/>
        <v>1</v>
      </c>
      <c r="T435" s="53">
        <f t="shared" si="95"/>
        <v>1</v>
      </c>
      <c r="U435" s="53">
        <f t="shared" si="96"/>
        <v>1</v>
      </c>
      <c r="V435" s="53">
        <f t="shared" si="97"/>
        <v>1</v>
      </c>
      <c r="W435" s="53">
        <f t="shared" si="98"/>
        <v>1</v>
      </c>
      <c r="X435" s="53">
        <f t="shared" si="99"/>
        <v>7</v>
      </c>
      <c r="Y435" s="28" t="b">
        <f t="shared" si="100"/>
        <v>0</v>
      </c>
      <c r="Z435" s="28" t="b">
        <f t="shared" si="101"/>
        <v>1</v>
      </c>
      <c r="AA435" s="28" t="b">
        <f t="shared" si="102"/>
        <v>0</v>
      </c>
    </row>
    <row r="436" spans="1:27" x14ac:dyDescent="0.2">
      <c r="A436" s="24">
        <f>+'Master List'!B436</f>
        <v>434</v>
      </c>
      <c r="B436" s="25" t="str">
        <f>+'Master List'!C436</f>
        <v>U.S. Post Office</v>
      </c>
      <c r="C436" s="25" t="str">
        <f>+'Master List'!D436</f>
        <v>Tenant</v>
      </c>
      <c r="D436" s="24">
        <f>+'Master List'!E436</f>
        <v>485</v>
      </c>
      <c r="E436" s="24" t="str">
        <f>+'Master List'!F436</f>
        <v>Santa Clara</v>
      </c>
      <c r="F436" s="51"/>
      <c r="G436" s="26"/>
      <c r="H436" s="26"/>
      <c r="I436" s="26"/>
      <c r="J436" s="26"/>
      <c r="K436" s="26"/>
      <c r="L436" s="26"/>
      <c r="M436" s="26"/>
      <c r="N436" s="24"/>
      <c r="O436" s="25"/>
      <c r="Q436" s="53">
        <f t="shared" si="92"/>
        <v>1</v>
      </c>
      <c r="R436" s="53">
        <f t="shared" si="93"/>
        <v>1</v>
      </c>
      <c r="S436" s="53">
        <f t="shared" si="94"/>
        <v>1</v>
      </c>
      <c r="T436" s="53">
        <f t="shared" si="95"/>
        <v>1</v>
      </c>
      <c r="U436" s="53">
        <f t="shared" si="96"/>
        <v>1</v>
      </c>
      <c r="V436" s="53">
        <f t="shared" si="97"/>
        <v>1</v>
      </c>
      <c r="W436" s="53">
        <f t="shared" si="98"/>
        <v>1</v>
      </c>
      <c r="X436" s="53">
        <f t="shared" si="99"/>
        <v>7</v>
      </c>
      <c r="Y436" s="28" t="b">
        <f t="shared" si="100"/>
        <v>0</v>
      </c>
      <c r="Z436" s="28" t="b">
        <f t="shared" si="101"/>
        <v>1</v>
      </c>
      <c r="AA436" s="28" t="b">
        <f t="shared" si="102"/>
        <v>0</v>
      </c>
    </row>
    <row r="437" spans="1:27" x14ac:dyDescent="0.2">
      <c r="A437" s="24">
        <f>+'Master List'!B437</f>
        <v>435</v>
      </c>
      <c r="B437" s="25" t="str">
        <f>+'Master List'!C437</f>
        <v>U.S. Post Office</v>
      </c>
      <c r="C437" s="25" t="str">
        <f>+'Master List'!D437</f>
        <v>Tenant</v>
      </c>
      <c r="D437" s="24">
        <f>+'Master List'!E437</f>
        <v>485</v>
      </c>
      <c r="E437" s="24" t="str">
        <f>+'Master List'!F437</f>
        <v>Santa Clara</v>
      </c>
      <c r="F437" s="51"/>
      <c r="G437" s="26"/>
      <c r="H437" s="26"/>
      <c r="I437" s="26"/>
      <c r="J437" s="26"/>
      <c r="K437" s="26"/>
      <c r="L437" s="26"/>
      <c r="M437" s="26"/>
      <c r="N437" s="24"/>
      <c r="O437" s="25"/>
      <c r="Q437" s="53">
        <f t="shared" si="92"/>
        <v>1</v>
      </c>
      <c r="R437" s="53">
        <f t="shared" si="93"/>
        <v>1</v>
      </c>
      <c r="S437" s="53">
        <f t="shared" si="94"/>
        <v>1</v>
      </c>
      <c r="T437" s="53">
        <f t="shared" si="95"/>
        <v>1</v>
      </c>
      <c r="U437" s="53">
        <f t="shared" si="96"/>
        <v>1</v>
      </c>
      <c r="V437" s="53">
        <f t="shared" si="97"/>
        <v>1</v>
      </c>
      <c r="W437" s="53">
        <f t="shared" si="98"/>
        <v>1</v>
      </c>
      <c r="X437" s="53">
        <f t="shared" si="99"/>
        <v>7</v>
      </c>
      <c r="Y437" s="28" t="b">
        <f t="shared" si="100"/>
        <v>0</v>
      </c>
      <c r="Z437" s="28" t="b">
        <f t="shared" si="101"/>
        <v>1</v>
      </c>
      <c r="AA437" s="28" t="b">
        <f t="shared" si="102"/>
        <v>0</v>
      </c>
    </row>
    <row r="438" spans="1:27" x14ac:dyDescent="0.2">
      <c r="A438" s="24">
        <f>+'Master List'!B438</f>
        <v>436</v>
      </c>
      <c r="B438" s="25" t="str">
        <f>+'Master List'!C438</f>
        <v>U.S. Post Office</v>
      </c>
      <c r="C438" s="25" t="str">
        <f>+'Master List'!D438</f>
        <v>Tenant</v>
      </c>
      <c r="D438" s="24">
        <f>+'Master List'!E438</f>
        <v>485</v>
      </c>
      <c r="E438" s="24" t="str">
        <f>+'Master List'!F438</f>
        <v>Santa Clara</v>
      </c>
      <c r="F438" s="51"/>
      <c r="G438" s="26"/>
      <c r="H438" s="26"/>
      <c r="I438" s="26"/>
      <c r="J438" s="26"/>
      <c r="K438" s="26"/>
      <c r="L438" s="26"/>
      <c r="M438" s="26"/>
      <c r="N438" s="24"/>
      <c r="O438" s="25"/>
      <c r="Q438" s="53">
        <f t="shared" si="92"/>
        <v>1</v>
      </c>
      <c r="R438" s="53">
        <f t="shared" si="93"/>
        <v>1</v>
      </c>
      <c r="S438" s="53">
        <f t="shared" si="94"/>
        <v>1</v>
      </c>
      <c r="T438" s="53">
        <f t="shared" si="95"/>
        <v>1</v>
      </c>
      <c r="U438" s="53">
        <f t="shared" si="96"/>
        <v>1</v>
      </c>
      <c r="V438" s="53">
        <f t="shared" si="97"/>
        <v>1</v>
      </c>
      <c r="W438" s="53">
        <f t="shared" si="98"/>
        <v>1</v>
      </c>
      <c r="X438" s="53">
        <f t="shared" si="99"/>
        <v>7</v>
      </c>
      <c r="Y438" s="28" t="b">
        <f t="shared" si="100"/>
        <v>0</v>
      </c>
      <c r="Z438" s="28" t="b">
        <f t="shared" si="101"/>
        <v>1</v>
      </c>
      <c r="AA438" s="28" t="b">
        <f t="shared" si="102"/>
        <v>0</v>
      </c>
    </row>
    <row r="439" spans="1:27" x14ac:dyDescent="0.2">
      <c r="A439" s="24">
        <f>+'Master List'!B439</f>
        <v>437</v>
      </c>
      <c r="B439" s="25" t="str">
        <f>+'Master List'!C439</f>
        <v>U.S. Post Office</v>
      </c>
      <c r="C439" s="25" t="str">
        <f>+'Master List'!D439</f>
        <v>Tenant</v>
      </c>
      <c r="D439" s="24">
        <f>+'Master List'!E439</f>
        <v>485</v>
      </c>
      <c r="E439" s="24" t="str">
        <f>+'Master List'!F439</f>
        <v>Santa Clara</v>
      </c>
      <c r="F439" s="51"/>
      <c r="G439" s="26"/>
      <c r="H439" s="26"/>
      <c r="I439" s="26"/>
      <c r="J439" s="26"/>
      <c r="K439" s="26"/>
      <c r="L439" s="26"/>
      <c r="M439" s="26"/>
      <c r="N439" s="24"/>
      <c r="O439" s="25"/>
      <c r="Q439" s="53">
        <f t="shared" si="92"/>
        <v>1</v>
      </c>
      <c r="R439" s="53">
        <f t="shared" si="93"/>
        <v>1</v>
      </c>
      <c r="S439" s="53">
        <f t="shared" si="94"/>
        <v>1</v>
      </c>
      <c r="T439" s="53">
        <f t="shared" si="95"/>
        <v>1</v>
      </c>
      <c r="U439" s="53">
        <f t="shared" si="96"/>
        <v>1</v>
      </c>
      <c r="V439" s="53">
        <f t="shared" si="97"/>
        <v>1</v>
      </c>
      <c r="W439" s="53">
        <f t="shared" si="98"/>
        <v>1</v>
      </c>
      <c r="X439" s="53">
        <f t="shared" si="99"/>
        <v>7</v>
      </c>
      <c r="Y439" s="28" t="b">
        <f t="shared" si="100"/>
        <v>0</v>
      </c>
      <c r="Z439" s="28" t="b">
        <f t="shared" si="101"/>
        <v>1</v>
      </c>
      <c r="AA439" s="28" t="b">
        <f t="shared" si="102"/>
        <v>0</v>
      </c>
    </row>
    <row r="440" spans="1:27" x14ac:dyDescent="0.2">
      <c r="A440" s="24">
        <f>+'Master List'!B440</f>
        <v>438</v>
      </c>
      <c r="B440" s="25" t="str">
        <f>+'Master List'!C440</f>
        <v>U.S. Post Office</v>
      </c>
      <c r="C440" s="25" t="str">
        <f>+'Master List'!D440</f>
        <v>Tenant</v>
      </c>
      <c r="D440" s="24">
        <f>+'Master List'!E440</f>
        <v>485</v>
      </c>
      <c r="E440" s="24" t="str">
        <f>+'Master List'!F440</f>
        <v>Santa Clara</v>
      </c>
      <c r="F440" s="51"/>
      <c r="G440" s="26"/>
      <c r="H440" s="26"/>
      <c r="I440" s="26"/>
      <c r="J440" s="26"/>
      <c r="K440" s="26"/>
      <c r="L440" s="26"/>
      <c r="M440" s="26"/>
      <c r="N440" s="24"/>
      <c r="O440" s="25"/>
      <c r="Q440" s="53">
        <f t="shared" si="92"/>
        <v>1</v>
      </c>
      <c r="R440" s="53">
        <f t="shared" si="93"/>
        <v>1</v>
      </c>
      <c r="S440" s="53">
        <f t="shared" si="94"/>
        <v>1</v>
      </c>
      <c r="T440" s="53">
        <f t="shared" si="95"/>
        <v>1</v>
      </c>
      <c r="U440" s="53">
        <f t="shared" si="96"/>
        <v>1</v>
      </c>
      <c r="V440" s="53">
        <f t="shared" si="97"/>
        <v>1</v>
      </c>
      <c r="W440" s="53">
        <f t="shared" si="98"/>
        <v>1</v>
      </c>
      <c r="X440" s="53">
        <f t="shared" si="99"/>
        <v>7</v>
      </c>
      <c r="Y440" s="28" t="b">
        <f t="shared" si="100"/>
        <v>0</v>
      </c>
      <c r="Z440" s="28" t="b">
        <f t="shared" si="101"/>
        <v>1</v>
      </c>
      <c r="AA440" s="28" t="b">
        <f t="shared" si="102"/>
        <v>0</v>
      </c>
    </row>
    <row r="441" spans="1:27" x14ac:dyDescent="0.2">
      <c r="A441" s="24">
        <f>+'Master List'!B441</f>
        <v>439</v>
      </c>
      <c r="B441" s="25" t="str">
        <f>+'Master List'!C441</f>
        <v>U.S. Post Office</v>
      </c>
      <c r="C441" s="25" t="str">
        <f>+'Master List'!D441</f>
        <v>Tenant</v>
      </c>
      <c r="D441" s="24">
        <f>+'Master List'!E441</f>
        <v>485</v>
      </c>
      <c r="E441" s="24" t="str">
        <f>+'Master List'!F441</f>
        <v>Santa Clara</v>
      </c>
      <c r="F441" s="51"/>
      <c r="G441" s="26"/>
      <c r="H441" s="26"/>
      <c r="I441" s="26"/>
      <c r="J441" s="26"/>
      <c r="K441" s="26"/>
      <c r="L441" s="26"/>
      <c r="M441" s="26"/>
      <c r="N441" s="24"/>
      <c r="O441" s="25"/>
      <c r="Q441" s="53">
        <f t="shared" si="92"/>
        <v>1</v>
      </c>
      <c r="R441" s="53">
        <f t="shared" si="93"/>
        <v>1</v>
      </c>
      <c r="S441" s="53">
        <f t="shared" si="94"/>
        <v>1</v>
      </c>
      <c r="T441" s="53">
        <f t="shared" si="95"/>
        <v>1</v>
      </c>
      <c r="U441" s="53">
        <f t="shared" si="96"/>
        <v>1</v>
      </c>
      <c r="V441" s="53">
        <f t="shared" si="97"/>
        <v>1</v>
      </c>
      <c r="W441" s="53">
        <f t="shared" si="98"/>
        <v>1</v>
      </c>
      <c r="X441" s="53">
        <f t="shared" si="99"/>
        <v>7</v>
      </c>
      <c r="Y441" s="28" t="b">
        <f t="shared" si="100"/>
        <v>0</v>
      </c>
      <c r="Z441" s="28" t="b">
        <f t="shared" si="101"/>
        <v>1</v>
      </c>
      <c r="AA441" s="28" t="b">
        <f t="shared" si="102"/>
        <v>0</v>
      </c>
    </row>
    <row r="442" spans="1:27" x14ac:dyDescent="0.2">
      <c r="A442" s="24">
        <f>+'Master List'!B442</f>
        <v>440</v>
      </c>
      <c r="B442" s="25" t="str">
        <f>+'Master List'!C442</f>
        <v>U.S. Post Office</v>
      </c>
      <c r="C442" s="25" t="str">
        <f>+'Master List'!D442</f>
        <v>Tenant</v>
      </c>
      <c r="D442" s="24">
        <f>+'Master List'!E442</f>
        <v>485</v>
      </c>
      <c r="E442" s="24" t="str">
        <f>+'Master List'!F442</f>
        <v>Santa Clara</v>
      </c>
      <c r="F442" s="51"/>
      <c r="G442" s="26"/>
      <c r="H442" s="26"/>
      <c r="I442" s="26"/>
      <c r="J442" s="26"/>
      <c r="K442" s="26"/>
      <c r="L442" s="26"/>
      <c r="M442" s="26"/>
      <c r="N442" s="24"/>
      <c r="O442" s="25"/>
      <c r="Q442" s="53">
        <f t="shared" si="92"/>
        <v>1</v>
      </c>
      <c r="R442" s="53">
        <f t="shared" si="93"/>
        <v>1</v>
      </c>
      <c r="S442" s="53">
        <f t="shared" si="94"/>
        <v>1</v>
      </c>
      <c r="T442" s="53">
        <f t="shared" si="95"/>
        <v>1</v>
      </c>
      <c r="U442" s="53">
        <f t="shared" si="96"/>
        <v>1</v>
      </c>
      <c r="V442" s="53">
        <f t="shared" si="97"/>
        <v>1</v>
      </c>
      <c r="W442" s="53">
        <f t="shared" si="98"/>
        <v>1</v>
      </c>
      <c r="X442" s="53">
        <f t="shared" si="99"/>
        <v>7</v>
      </c>
      <c r="Y442" s="28" t="b">
        <f t="shared" si="100"/>
        <v>0</v>
      </c>
      <c r="Z442" s="28" t="b">
        <f t="shared" si="101"/>
        <v>1</v>
      </c>
      <c r="AA442" s="28" t="b">
        <f t="shared" si="102"/>
        <v>0</v>
      </c>
    </row>
    <row r="443" spans="1:27" x14ac:dyDescent="0.2">
      <c r="A443" s="24">
        <f>+'Master List'!B443</f>
        <v>441</v>
      </c>
      <c r="B443" s="25" t="str">
        <f>+'Master List'!C443</f>
        <v>U.S. Post Office</v>
      </c>
      <c r="C443" s="25" t="str">
        <f>+'Master List'!D443</f>
        <v>Tenant</v>
      </c>
      <c r="D443" s="24">
        <f>+'Master List'!E443</f>
        <v>485</v>
      </c>
      <c r="E443" s="24" t="str">
        <f>+'Master List'!F443</f>
        <v>Santa Clara</v>
      </c>
      <c r="F443" s="51"/>
      <c r="G443" s="26"/>
      <c r="H443" s="26"/>
      <c r="I443" s="26"/>
      <c r="J443" s="26"/>
      <c r="K443" s="26"/>
      <c r="L443" s="26"/>
      <c r="M443" s="26"/>
      <c r="N443" s="24"/>
      <c r="O443" s="25"/>
      <c r="Q443" s="53">
        <f t="shared" si="92"/>
        <v>1</v>
      </c>
      <c r="R443" s="53">
        <f t="shared" si="93"/>
        <v>1</v>
      </c>
      <c r="S443" s="53">
        <f t="shared" si="94"/>
        <v>1</v>
      </c>
      <c r="T443" s="53">
        <f t="shared" si="95"/>
        <v>1</v>
      </c>
      <c r="U443" s="53">
        <f t="shared" si="96"/>
        <v>1</v>
      </c>
      <c r="V443" s="53">
        <f t="shared" si="97"/>
        <v>1</v>
      </c>
      <c r="W443" s="53">
        <f t="shared" si="98"/>
        <v>1</v>
      </c>
      <c r="X443" s="53">
        <f t="shared" si="99"/>
        <v>7</v>
      </c>
      <c r="Y443" s="28" t="b">
        <f t="shared" si="100"/>
        <v>0</v>
      </c>
      <c r="Z443" s="28" t="b">
        <f t="shared" si="101"/>
        <v>1</v>
      </c>
      <c r="AA443" s="28" t="b">
        <f t="shared" si="102"/>
        <v>0</v>
      </c>
    </row>
    <row r="444" spans="1:27" x14ac:dyDescent="0.2">
      <c r="A444" s="24">
        <f>+'Master List'!B444</f>
        <v>442</v>
      </c>
      <c r="B444" s="25" t="str">
        <f>+'Master List'!C444</f>
        <v>U.S. Post Office</v>
      </c>
      <c r="C444" s="25" t="str">
        <f>+'Master List'!D444</f>
        <v>Tenant</v>
      </c>
      <c r="D444" s="24">
        <f>+'Master List'!E444</f>
        <v>485</v>
      </c>
      <c r="E444" s="24" t="str">
        <f>+'Master List'!F444</f>
        <v>Santa Clara</v>
      </c>
      <c r="F444" s="51"/>
      <c r="G444" s="26"/>
      <c r="H444" s="26"/>
      <c r="I444" s="26"/>
      <c r="J444" s="26"/>
      <c r="K444" s="26"/>
      <c r="L444" s="26"/>
      <c r="M444" s="26"/>
      <c r="N444" s="24"/>
      <c r="O444" s="25"/>
      <c r="Q444" s="53">
        <f t="shared" si="92"/>
        <v>1</v>
      </c>
      <c r="R444" s="53">
        <f t="shared" si="93"/>
        <v>1</v>
      </c>
      <c r="S444" s="53">
        <f t="shared" si="94"/>
        <v>1</v>
      </c>
      <c r="T444" s="53">
        <f t="shared" si="95"/>
        <v>1</v>
      </c>
      <c r="U444" s="53">
        <f t="shared" si="96"/>
        <v>1</v>
      </c>
      <c r="V444" s="53">
        <f t="shared" si="97"/>
        <v>1</v>
      </c>
      <c r="W444" s="53">
        <f t="shared" si="98"/>
        <v>1</v>
      </c>
      <c r="X444" s="53">
        <f t="shared" si="99"/>
        <v>7</v>
      </c>
      <c r="Y444" s="28" t="b">
        <f t="shared" si="100"/>
        <v>0</v>
      </c>
      <c r="Z444" s="28" t="b">
        <f t="shared" si="101"/>
        <v>1</v>
      </c>
      <c r="AA444" s="28" t="b">
        <f t="shared" si="102"/>
        <v>0</v>
      </c>
    </row>
    <row r="445" spans="1:27" x14ac:dyDescent="0.2">
      <c r="A445" s="24">
        <f>+'Master List'!B445</f>
        <v>443</v>
      </c>
      <c r="B445" s="25" t="str">
        <f>+'Master List'!C445</f>
        <v>U.S. Post Office</v>
      </c>
      <c r="C445" s="25" t="str">
        <f>+'Master List'!D445</f>
        <v>Tenant</v>
      </c>
      <c r="D445" s="24">
        <f>+'Master List'!E445</f>
        <v>485</v>
      </c>
      <c r="E445" s="24" t="str">
        <f>+'Master List'!F445</f>
        <v>Santa Clara</v>
      </c>
      <c r="F445" s="51"/>
      <c r="G445" s="26"/>
      <c r="H445" s="26"/>
      <c r="I445" s="26"/>
      <c r="J445" s="26"/>
      <c r="K445" s="26"/>
      <c r="L445" s="26"/>
      <c r="M445" s="26"/>
      <c r="N445" s="24"/>
      <c r="O445" s="25"/>
      <c r="Q445" s="53">
        <f t="shared" si="92"/>
        <v>1</v>
      </c>
      <c r="R445" s="53">
        <f t="shared" si="93"/>
        <v>1</v>
      </c>
      <c r="S445" s="53">
        <f t="shared" si="94"/>
        <v>1</v>
      </c>
      <c r="T445" s="53">
        <f t="shared" si="95"/>
        <v>1</v>
      </c>
      <c r="U445" s="53">
        <f t="shared" si="96"/>
        <v>1</v>
      </c>
      <c r="V445" s="53">
        <f t="shared" si="97"/>
        <v>1</v>
      </c>
      <c r="W445" s="53">
        <f t="shared" si="98"/>
        <v>1</v>
      </c>
      <c r="X445" s="53">
        <f t="shared" si="99"/>
        <v>7</v>
      </c>
      <c r="Y445" s="28" t="b">
        <f t="shared" si="100"/>
        <v>0</v>
      </c>
      <c r="Z445" s="28" t="b">
        <f t="shared" si="101"/>
        <v>1</v>
      </c>
      <c r="AA445" s="28" t="b">
        <f t="shared" si="102"/>
        <v>0</v>
      </c>
    </row>
    <row r="446" spans="1:27" x14ac:dyDescent="0.2">
      <c r="A446" s="24">
        <f>+'Master List'!B446</f>
        <v>444</v>
      </c>
      <c r="B446" s="25" t="str">
        <f>+'Master List'!C446</f>
        <v>U.S. Post Office</v>
      </c>
      <c r="C446" s="25" t="str">
        <f>+'Master List'!D446</f>
        <v>Tenant</v>
      </c>
      <c r="D446" s="24">
        <f>+'Master List'!E446</f>
        <v>485</v>
      </c>
      <c r="E446" s="24" t="str">
        <f>+'Master List'!F446</f>
        <v>Santa Clara</v>
      </c>
      <c r="F446" s="51"/>
      <c r="G446" s="26"/>
      <c r="H446" s="26"/>
      <c r="I446" s="26"/>
      <c r="J446" s="26"/>
      <c r="K446" s="26"/>
      <c r="L446" s="26"/>
      <c r="M446" s="26"/>
      <c r="N446" s="24"/>
      <c r="O446" s="25"/>
      <c r="Q446" s="53">
        <f t="shared" si="92"/>
        <v>1</v>
      </c>
      <c r="R446" s="53">
        <f t="shared" si="93"/>
        <v>1</v>
      </c>
      <c r="S446" s="53">
        <f t="shared" si="94"/>
        <v>1</v>
      </c>
      <c r="T446" s="53">
        <f t="shared" si="95"/>
        <v>1</v>
      </c>
      <c r="U446" s="53">
        <f t="shared" si="96"/>
        <v>1</v>
      </c>
      <c r="V446" s="53">
        <f t="shared" si="97"/>
        <v>1</v>
      </c>
      <c r="W446" s="53">
        <f t="shared" si="98"/>
        <v>1</v>
      </c>
      <c r="X446" s="53">
        <f t="shared" si="99"/>
        <v>7</v>
      </c>
      <c r="Y446" s="28" t="b">
        <f t="shared" si="100"/>
        <v>0</v>
      </c>
      <c r="Z446" s="28" t="b">
        <f t="shared" si="101"/>
        <v>1</v>
      </c>
      <c r="AA446" s="28" t="b">
        <f t="shared" si="102"/>
        <v>0</v>
      </c>
    </row>
    <row r="447" spans="1:27" x14ac:dyDescent="0.2">
      <c r="A447" s="24">
        <f>+'Master List'!B447</f>
        <v>445</v>
      </c>
      <c r="B447" s="25" t="str">
        <f>+'Master List'!C447</f>
        <v>U.S. Post Office</v>
      </c>
      <c r="C447" s="25" t="str">
        <f>+'Master List'!D447</f>
        <v>Tenant</v>
      </c>
      <c r="D447" s="24">
        <f>+'Master List'!E447</f>
        <v>485</v>
      </c>
      <c r="E447" s="24" t="str">
        <f>+'Master List'!F447</f>
        <v>Santa Clara</v>
      </c>
      <c r="F447" s="51"/>
      <c r="G447" s="26"/>
      <c r="H447" s="26"/>
      <c r="I447" s="26"/>
      <c r="J447" s="26"/>
      <c r="K447" s="26"/>
      <c r="L447" s="26"/>
      <c r="M447" s="26"/>
      <c r="N447" s="24"/>
      <c r="O447" s="25"/>
      <c r="Q447" s="53">
        <f t="shared" si="92"/>
        <v>1</v>
      </c>
      <c r="R447" s="53">
        <f t="shared" si="93"/>
        <v>1</v>
      </c>
      <c r="S447" s="53">
        <f t="shared" si="94"/>
        <v>1</v>
      </c>
      <c r="T447" s="53">
        <f t="shared" si="95"/>
        <v>1</v>
      </c>
      <c r="U447" s="53">
        <f t="shared" si="96"/>
        <v>1</v>
      </c>
      <c r="V447" s="53">
        <f t="shared" si="97"/>
        <v>1</v>
      </c>
      <c r="W447" s="53">
        <f t="shared" si="98"/>
        <v>1</v>
      </c>
      <c r="X447" s="53">
        <f t="shared" si="99"/>
        <v>7</v>
      </c>
      <c r="Y447" s="28" t="b">
        <f t="shared" si="100"/>
        <v>0</v>
      </c>
      <c r="Z447" s="28" t="b">
        <f t="shared" si="101"/>
        <v>1</v>
      </c>
      <c r="AA447" s="28" t="b">
        <f t="shared" si="102"/>
        <v>0</v>
      </c>
    </row>
    <row r="448" spans="1:27" x14ac:dyDescent="0.2">
      <c r="A448" s="24">
        <f>+'Master List'!B448</f>
        <v>446</v>
      </c>
      <c r="B448" s="25" t="str">
        <f>+'Master List'!C448</f>
        <v>U.S. Post Office</v>
      </c>
      <c r="C448" s="25" t="str">
        <f>+'Master List'!D448</f>
        <v>Tenant</v>
      </c>
      <c r="D448" s="24">
        <f>+'Master List'!E448</f>
        <v>485</v>
      </c>
      <c r="E448" s="24" t="str">
        <f>+'Master List'!F448</f>
        <v>Santa Clara</v>
      </c>
      <c r="F448" s="51"/>
      <c r="G448" s="26"/>
      <c r="H448" s="26"/>
      <c r="I448" s="26"/>
      <c r="J448" s="26"/>
      <c r="K448" s="26"/>
      <c r="L448" s="26"/>
      <c r="M448" s="26"/>
      <c r="N448" s="24"/>
      <c r="O448" s="25"/>
      <c r="Q448" s="53">
        <f t="shared" si="92"/>
        <v>1</v>
      </c>
      <c r="R448" s="53">
        <f t="shared" si="93"/>
        <v>1</v>
      </c>
      <c r="S448" s="53">
        <f t="shared" si="94"/>
        <v>1</v>
      </c>
      <c r="T448" s="53">
        <f t="shared" si="95"/>
        <v>1</v>
      </c>
      <c r="U448" s="53">
        <f t="shared" si="96"/>
        <v>1</v>
      </c>
      <c r="V448" s="53">
        <f t="shared" si="97"/>
        <v>1</v>
      </c>
      <c r="W448" s="53">
        <f t="shared" si="98"/>
        <v>1</v>
      </c>
      <c r="X448" s="53">
        <f t="shared" si="99"/>
        <v>7</v>
      </c>
      <c r="Y448" s="28" t="b">
        <f t="shared" si="100"/>
        <v>0</v>
      </c>
      <c r="Z448" s="28" t="b">
        <f t="shared" si="101"/>
        <v>1</v>
      </c>
      <c r="AA448" s="28" t="b">
        <f t="shared" si="102"/>
        <v>0</v>
      </c>
    </row>
    <row r="449" spans="1:27" x14ac:dyDescent="0.2">
      <c r="A449" s="24">
        <f>+'Master List'!B449</f>
        <v>447</v>
      </c>
      <c r="B449" s="25" t="str">
        <f>+'Master List'!C449</f>
        <v>U.S. Post Office</v>
      </c>
      <c r="C449" s="25" t="str">
        <f>+'Master List'!D449</f>
        <v>Tenant</v>
      </c>
      <c r="D449" s="24">
        <f>+'Master List'!E449</f>
        <v>485</v>
      </c>
      <c r="E449" s="24" t="str">
        <f>+'Master List'!F449</f>
        <v>Santa Clara</v>
      </c>
      <c r="F449" s="51"/>
      <c r="G449" s="26"/>
      <c r="H449" s="26"/>
      <c r="I449" s="26"/>
      <c r="J449" s="26"/>
      <c r="K449" s="26"/>
      <c r="L449" s="26"/>
      <c r="M449" s="26"/>
      <c r="N449" s="24"/>
      <c r="O449" s="25"/>
      <c r="Q449" s="53">
        <f t="shared" si="92"/>
        <v>1</v>
      </c>
      <c r="R449" s="53">
        <f t="shared" si="93"/>
        <v>1</v>
      </c>
      <c r="S449" s="53">
        <f t="shared" si="94"/>
        <v>1</v>
      </c>
      <c r="T449" s="53">
        <f t="shared" si="95"/>
        <v>1</v>
      </c>
      <c r="U449" s="53">
        <f t="shared" si="96"/>
        <v>1</v>
      </c>
      <c r="V449" s="53">
        <f t="shared" si="97"/>
        <v>1</v>
      </c>
      <c r="W449" s="53">
        <f t="shared" si="98"/>
        <v>1</v>
      </c>
      <c r="X449" s="53">
        <f t="shared" si="99"/>
        <v>7</v>
      </c>
      <c r="Y449" s="28" t="b">
        <f t="shared" si="100"/>
        <v>0</v>
      </c>
      <c r="Z449" s="28" t="b">
        <f t="shared" si="101"/>
        <v>1</v>
      </c>
      <c r="AA449" s="28" t="b">
        <f t="shared" si="102"/>
        <v>0</v>
      </c>
    </row>
    <row r="450" spans="1:27" x14ac:dyDescent="0.2">
      <c r="A450" s="24">
        <f>+'Master List'!B450</f>
        <v>448</v>
      </c>
      <c r="B450" s="25" t="str">
        <f>+'Master List'!C450</f>
        <v>U.S. Post Office</v>
      </c>
      <c r="C450" s="25" t="str">
        <f>+'Master List'!D450</f>
        <v>Tenant</v>
      </c>
      <c r="D450" s="24">
        <f>+'Master List'!E450</f>
        <v>485</v>
      </c>
      <c r="E450" s="24" t="str">
        <f>+'Master List'!F450</f>
        <v>Santa Clara</v>
      </c>
      <c r="F450" s="51"/>
      <c r="G450" s="26"/>
      <c r="H450" s="26"/>
      <c r="I450" s="26"/>
      <c r="J450" s="26"/>
      <c r="K450" s="26"/>
      <c r="L450" s="26"/>
      <c r="M450" s="26"/>
      <c r="N450" s="24"/>
      <c r="O450" s="25"/>
      <c r="Q450" s="53">
        <f t="shared" si="92"/>
        <v>1</v>
      </c>
      <c r="R450" s="53">
        <f t="shared" si="93"/>
        <v>1</v>
      </c>
      <c r="S450" s="53">
        <f t="shared" si="94"/>
        <v>1</v>
      </c>
      <c r="T450" s="53">
        <f t="shared" si="95"/>
        <v>1</v>
      </c>
      <c r="U450" s="53">
        <f t="shared" si="96"/>
        <v>1</v>
      </c>
      <c r="V450" s="53">
        <f t="shared" si="97"/>
        <v>1</v>
      </c>
      <c r="W450" s="53">
        <f t="shared" si="98"/>
        <v>1</v>
      </c>
      <c r="X450" s="53">
        <f t="shared" si="99"/>
        <v>7</v>
      </c>
      <c r="Y450" s="28" t="b">
        <f t="shared" si="100"/>
        <v>0</v>
      </c>
      <c r="Z450" s="28" t="b">
        <f t="shared" si="101"/>
        <v>1</v>
      </c>
      <c r="AA450" s="28" t="b">
        <f t="shared" si="102"/>
        <v>0</v>
      </c>
    </row>
    <row r="451" spans="1:27" x14ac:dyDescent="0.2">
      <c r="A451" s="24">
        <f>+'Master List'!B451</f>
        <v>449</v>
      </c>
      <c r="B451" s="25" t="str">
        <f>+'Master List'!C451</f>
        <v>U.S. Post Office</v>
      </c>
      <c r="C451" s="25" t="str">
        <f>+'Master List'!D451</f>
        <v>Tenant</v>
      </c>
      <c r="D451" s="24">
        <f>+'Master List'!E451</f>
        <v>485</v>
      </c>
      <c r="E451" s="24" t="str">
        <f>+'Master List'!F451</f>
        <v>Santa Clara</v>
      </c>
      <c r="F451" s="51"/>
      <c r="G451" s="26"/>
      <c r="H451" s="26"/>
      <c r="I451" s="26"/>
      <c r="J451" s="26"/>
      <c r="K451" s="26"/>
      <c r="L451" s="26"/>
      <c r="M451" s="26"/>
      <c r="N451" s="24"/>
      <c r="O451" s="25"/>
      <c r="Q451" s="53">
        <f t="shared" si="92"/>
        <v>1</v>
      </c>
      <c r="R451" s="53">
        <f t="shared" si="93"/>
        <v>1</v>
      </c>
      <c r="S451" s="53">
        <f t="shared" si="94"/>
        <v>1</v>
      </c>
      <c r="T451" s="53">
        <f t="shared" si="95"/>
        <v>1</v>
      </c>
      <c r="U451" s="53">
        <f t="shared" si="96"/>
        <v>1</v>
      </c>
      <c r="V451" s="53">
        <f t="shared" si="97"/>
        <v>1</v>
      </c>
      <c r="W451" s="53">
        <f t="shared" si="98"/>
        <v>1</v>
      </c>
      <c r="X451" s="53">
        <f t="shared" si="99"/>
        <v>7</v>
      </c>
      <c r="Y451" s="28" t="b">
        <f t="shared" si="100"/>
        <v>0</v>
      </c>
      <c r="Z451" s="28" t="b">
        <f t="shared" si="101"/>
        <v>1</v>
      </c>
      <c r="AA451" s="28" t="b">
        <f t="shared" si="102"/>
        <v>0</v>
      </c>
    </row>
    <row r="452" spans="1:27" x14ac:dyDescent="0.2">
      <c r="A452" s="24">
        <f>+'Master List'!B452</f>
        <v>450</v>
      </c>
      <c r="B452" s="25" t="str">
        <f>+'Master List'!C452</f>
        <v>U.S. Post Office</v>
      </c>
      <c r="C452" s="25" t="str">
        <f>+'Master List'!D452</f>
        <v>Tenant</v>
      </c>
      <c r="D452" s="24">
        <f>+'Master List'!E452</f>
        <v>485</v>
      </c>
      <c r="E452" s="24" t="str">
        <f>+'Master List'!F452</f>
        <v>Santa Clara</v>
      </c>
      <c r="F452" s="51"/>
      <c r="G452" s="26"/>
      <c r="H452" s="26"/>
      <c r="I452" s="26"/>
      <c r="J452" s="26"/>
      <c r="K452" s="26"/>
      <c r="L452" s="26"/>
      <c r="M452" s="26"/>
      <c r="N452" s="24"/>
      <c r="O452" s="25"/>
      <c r="Q452" s="53">
        <f t="shared" si="92"/>
        <v>1</v>
      </c>
      <c r="R452" s="53">
        <f t="shared" si="93"/>
        <v>1</v>
      </c>
      <c r="S452" s="53">
        <f t="shared" si="94"/>
        <v>1</v>
      </c>
      <c r="T452" s="53">
        <f t="shared" si="95"/>
        <v>1</v>
      </c>
      <c r="U452" s="53">
        <f t="shared" si="96"/>
        <v>1</v>
      </c>
      <c r="V452" s="53">
        <f t="shared" si="97"/>
        <v>1</v>
      </c>
      <c r="W452" s="53">
        <f t="shared" si="98"/>
        <v>1</v>
      </c>
      <c r="X452" s="53">
        <f t="shared" si="99"/>
        <v>7</v>
      </c>
      <c r="Y452" s="28" t="b">
        <f t="shared" si="100"/>
        <v>0</v>
      </c>
      <c r="Z452" s="28" t="b">
        <f t="shared" si="101"/>
        <v>1</v>
      </c>
      <c r="AA452" s="28" t="b">
        <f t="shared" si="102"/>
        <v>0</v>
      </c>
    </row>
    <row r="453" spans="1:27" x14ac:dyDescent="0.2">
      <c r="A453" s="24">
        <f>+'Master List'!B453</f>
        <v>451</v>
      </c>
      <c r="B453" s="25" t="str">
        <f>+'Master List'!C453</f>
        <v>U.S. Post Office</v>
      </c>
      <c r="C453" s="25" t="str">
        <f>+'Master List'!D453</f>
        <v>Tenant</v>
      </c>
      <c r="D453" s="24">
        <f>+'Master List'!E453</f>
        <v>485</v>
      </c>
      <c r="E453" s="24" t="str">
        <f>+'Master List'!F453</f>
        <v>Santa Clara</v>
      </c>
      <c r="F453" s="51"/>
      <c r="G453" s="26"/>
      <c r="H453" s="26"/>
      <c r="I453" s="26"/>
      <c r="J453" s="26"/>
      <c r="K453" s="26"/>
      <c r="L453" s="26"/>
      <c r="M453" s="26"/>
      <c r="N453" s="24"/>
      <c r="O453" s="25"/>
      <c r="Q453" s="53">
        <f t="shared" si="92"/>
        <v>1</v>
      </c>
      <c r="R453" s="53">
        <f t="shared" si="93"/>
        <v>1</v>
      </c>
      <c r="S453" s="53">
        <f t="shared" si="94"/>
        <v>1</v>
      </c>
      <c r="T453" s="53">
        <f t="shared" si="95"/>
        <v>1</v>
      </c>
      <c r="U453" s="53">
        <f t="shared" si="96"/>
        <v>1</v>
      </c>
      <c r="V453" s="53">
        <f t="shared" si="97"/>
        <v>1</v>
      </c>
      <c r="W453" s="53">
        <f t="shared" si="98"/>
        <v>1</v>
      </c>
      <c r="X453" s="53">
        <f t="shared" si="99"/>
        <v>7</v>
      </c>
      <c r="Y453" s="28" t="b">
        <f t="shared" si="100"/>
        <v>0</v>
      </c>
      <c r="Z453" s="28" t="b">
        <f t="shared" si="101"/>
        <v>1</v>
      </c>
      <c r="AA453" s="28" t="b">
        <f t="shared" si="102"/>
        <v>0</v>
      </c>
    </row>
    <row r="454" spans="1:27" x14ac:dyDescent="0.2">
      <c r="A454" s="24">
        <f>+'Master List'!B454</f>
        <v>452</v>
      </c>
      <c r="B454" s="25" t="str">
        <f>+'Master List'!C454</f>
        <v>U.S. Post Office</v>
      </c>
      <c r="C454" s="25" t="str">
        <f>+'Master List'!D454</f>
        <v>Tenant</v>
      </c>
      <c r="D454" s="24">
        <f>+'Master List'!E454</f>
        <v>485</v>
      </c>
      <c r="E454" s="24" t="str">
        <f>+'Master List'!F454</f>
        <v>Santa Clara</v>
      </c>
      <c r="F454" s="51"/>
      <c r="G454" s="26"/>
      <c r="H454" s="26"/>
      <c r="I454" s="26"/>
      <c r="J454" s="26"/>
      <c r="K454" s="26"/>
      <c r="L454" s="26"/>
      <c r="M454" s="26"/>
      <c r="N454" s="24"/>
      <c r="O454" s="25"/>
      <c r="Q454" s="53">
        <f t="shared" si="92"/>
        <v>1</v>
      </c>
      <c r="R454" s="53">
        <f t="shared" si="93"/>
        <v>1</v>
      </c>
      <c r="S454" s="53">
        <f t="shared" si="94"/>
        <v>1</v>
      </c>
      <c r="T454" s="53">
        <f t="shared" si="95"/>
        <v>1</v>
      </c>
      <c r="U454" s="53">
        <f t="shared" si="96"/>
        <v>1</v>
      </c>
      <c r="V454" s="53">
        <f t="shared" si="97"/>
        <v>1</v>
      </c>
      <c r="W454" s="53">
        <f t="shared" si="98"/>
        <v>1</v>
      </c>
      <c r="X454" s="53">
        <f t="shared" si="99"/>
        <v>7</v>
      </c>
      <c r="Y454" s="28" t="b">
        <f t="shared" si="100"/>
        <v>0</v>
      </c>
      <c r="Z454" s="28" t="b">
        <f t="shared" si="101"/>
        <v>1</v>
      </c>
      <c r="AA454" s="28" t="b">
        <f t="shared" si="102"/>
        <v>0</v>
      </c>
    </row>
    <row r="455" spans="1:27" x14ac:dyDescent="0.2">
      <c r="A455" s="24">
        <f>+'Master List'!B455</f>
        <v>453</v>
      </c>
      <c r="B455" s="25" t="str">
        <f>+'Master List'!C455</f>
        <v>U.S. Post Office</v>
      </c>
      <c r="C455" s="25" t="str">
        <f>+'Master List'!D455</f>
        <v>Tenant</v>
      </c>
      <c r="D455" s="24">
        <f>+'Master List'!E455</f>
        <v>485</v>
      </c>
      <c r="E455" s="24" t="str">
        <f>+'Master List'!F455</f>
        <v>Santa Clara</v>
      </c>
      <c r="F455" s="51"/>
      <c r="G455" s="26"/>
      <c r="H455" s="26"/>
      <c r="I455" s="26"/>
      <c r="J455" s="26"/>
      <c r="K455" s="26"/>
      <c r="L455" s="26"/>
      <c r="M455" s="26"/>
      <c r="N455" s="24"/>
      <c r="O455" s="25"/>
      <c r="Q455" s="53">
        <f t="shared" si="92"/>
        <v>1</v>
      </c>
      <c r="R455" s="53">
        <f t="shared" si="93"/>
        <v>1</v>
      </c>
      <c r="S455" s="53">
        <f t="shared" si="94"/>
        <v>1</v>
      </c>
      <c r="T455" s="53">
        <f t="shared" si="95"/>
        <v>1</v>
      </c>
      <c r="U455" s="53">
        <f t="shared" si="96"/>
        <v>1</v>
      </c>
      <c r="V455" s="53">
        <f t="shared" si="97"/>
        <v>1</v>
      </c>
      <c r="W455" s="53">
        <f t="shared" si="98"/>
        <v>1</v>
      </c>
      <c r="X455" s="53">
        <f t="shared" si="99"/>
        <v>7</v>
      </c>
      <c r="Y455" s="28" t="b">
        <f t="shared" si="100"/>
        <v>0</v>
      </c>
      <c r="Z455" s="28" t="b">
        <f t="shared" si="101"/>
        <v>1</v>
      </c>
      <c r="AA455" s="28" t="b">
        <f t="shared" si="102"/>
        <v>0</v>
      </c>
    </row>
    <row r="456" spans="1:27" x14ac:dyDescent="0.2">
      <c r="A456" s="24">
        <f>+'Master List'!B456</f>
        <v>454</v>
      </c>
      <c r="B456" s="25" t="str">
        <f>+'Master List'!C456</f>
        <v>U.S. Post Office</v>
      </c>
      <c r="C456" s="25" t="str">
        <f>+'Master List'!D456</f>
        <v>Tenant</v>
      </c>
      <c r="D456" s="24">
        <f>+'Master List'!E456</f>
        <v>485</v>
      </c>
      <c r="E456" s="24" t="str">
        <f>+'Master List'!F456</f>
        <v>Santa Clara</v>
      </c>
      <c r="F456" s="51"/>
      <c r="G456" s="26"/>
      <c r="H456" s="26"/>
      <c r="I456" s="26"/>
      <c r="J456" s="26"/>
      <c r="K456" s="26"/>
      <c r="L456" s="26"/>
      <c r="M456" s="26"/>
      <c r="N456" s="24"/>
      <c r="O456" s="25"/>
      <c r="Q456" s="53">
        <f t="shared" si="92"/>
        <v>1</v>
      </c>
      <c r="R456" s="53">
        <f t="shared" si="93"/>
        <v>1</v>
      </c>
      <c r="S456" s="53">
        <f t="shared" si="94"/>
        <v>1</v>
      </c>
      <c r="T456" s="53">
        <f t="shared" si="95"/>
        <v>1</v>
      </c>
      <c r="U456" s="53">
        <f t="shared" si="96"/>
        <v>1</v>
      </c>
      <c r="V456" s="53">
        <f t="shared" si="97"/>
        <v>1</v>
      </c>
      <c r="W456" s="53">
        <f t="shared" si="98"/>
        <v>1</v>
      </c>
      <c r="X456" s="53">
        <f t="shared" si="99"/>
        <v>7</v>
      </c>
      <c r="Y456" s="28" t="b">
        <f t="shared" si="100"/>
        <v>0</v>
      </c>
      <c r="Z456" s="28" t="b">
        <f t="shared" si="101"/>
        <v>1</v>
      </c>
      <c r="AA456" s="28" t="b">
        <f t="shared" si="102"/>
        <v>0</v>
      </c>
    </row>
    <row r="457" spans="1:27" x14ac:dyDescent="0.2">
      <c r="A457" s="24">
        <f>+'Master List'!B457</f>
        <v>455</v>
      </c>
      <c r="B457" s="25" t="str">
        <f>+'Master List'!C457</f>
        <v>U.S. Post Office</v>
      </c>
      <c r="C457" s="25" t="str">
        <f>+'Master List'!D457</f>
        <v>Tenant</v>
      </c>
      <c r="D457" s="24">
        <f>+'Master List'!E457</f>
        <v>485</v>
      </c>
      <c r="E457" s="24" t="str">
        <f>+'Master List'!F457</f>
        <v>Santa Clara</v>
      </c>
      <c r="F457" s="51"/>
      <c r="G457" s="26"/>
      <c r="H457" s="26"/>
      <c r="I457" s="26"/>
      <c r="J457" s="26"/>
      <c r="K457" s="26"/>
      <c r="L457" s="26"/>
      <c r="M457" s="26"/>
      <c r="N457" s="24"/>
      <c r="O457" s="25"/>
      <c r="Q457" s="53">
        <f t="shared" si="92"/>
        <v>1</v>
      </c>
      <c r="R457" s="53">
        <f t="shared" si="93"/>
        <v>1</v>
      </c>
      <c r="S457" s="53">
        <f t="shared" si="94"/>
        <v>1</v>
      </c>
      <c r="T457" s="53">
        <f t="shared" si="95"/>
        <v>1</v>
      </c>
      <c r="U457" s="53">
        <f t="shared" si="96"/>
        <v>1</v>
      </c>
      <c r="V457" s="53">
        <f t="shared" si="97"/>
        <v>1</v>
      </c>
      <c r="W457" s="53">
        <f t="shared" si="98"/>
        <v>1</v>
      </c>
      <c r="X457" s="53">
        <f t="shared" si="99"/>
        <v>7</v>
      </c>
      <c r="Y457" s="28" t="b">
        <f t="shared" si="100"/>
        <v>0</v>
      </c>
      <c r="Z457" s="28" t="b">
        <f t="shared" si="101"/>
        <v>1</v>
      </c>
      <c r="AA457" s="28" t="b">
        <f t="shared" si="102"/>
        <v>0</v>
      </c>
    </row>
    <row r="458" spans="1:27" x14ac:dyDescent="0.2">
      <c r="A458" s="24">
        <f>+'Master List'!B458</f>
        <v>456</v>
      </c>
      <c r="B458" s="25" t="str">
        <f>+'Master List'!C458</f>
        <v>U.S. Post Office</v>
      </c>
      <c r="C458" s="25" t="str">
        <f>+'Master List'!D458</f>
        <v>Tenant</v>
      </c>
      <c r="D458" s="24">
        <f>+'Master List'!E458</f>
        <v>485</v>
      </c>
      <c r="E458" s="24" t="str">
        <f>+'Master List'!F458</f>
        <v>Santa Clara</v>
      </c>
      <c r="F458" s="51"/>
      <c r="G458" s="26"/>
      <c r="H458" s="26"/>
      <c r="I458" s="26"/>
      <c r="J458" s="26"/>
      <c r="K458" s="26"/>
      <c r="L458" s="26"/>
      <c r="M458" s="26"/>
      <c r="N458" s="24"/>
      <c r="O458" s="25"/>
      <c r="Q458" s="53">
        <f t="shared" si="92"/>
        <v>1</v>
      </c>
      <c r="R458" s="53">
        <f t="shared" si="93"/>
        <v>1</v>
      </c>
      <c r="S458" s="53">
        <f t="shared" si="94"/>
        <v>1</v>
      </c>
      <c r="T458" s="53">
        <f t="shared" si="95"/>
        <v>1</v>
      </c>
      <c r="U458" s="53">
        <f t="shared" si="96"/>
        <v>1</v>
      </c>
      <c r="V458" s="53">
        <f t="shared" si="97"/>
        <v>1</v>
      </c>
      <c r="W458" s="53">
        <f t="shared" si="98"/>
        <v>1</v>
      </c>
      <c r="X458" s="53">
        <f t="shared" si="99"/>
        <v>7</v>
      </c>
      <c r="Y458" s="28" t="b">
        <f t="shared" si="100"/>
        <v>0</v>
      </c>
      <c r="Z458" s="28" t="b">
        <f t="shared" si="101"/>
        <v>1</v>
      </c>
      <c r="AA458" s="28" t="b">
        <f t="shared" si="102"/>
        <v>0</v>
      </c>
    </row>
    <row r="459" spans="1:27" x14ac:dyDescent="0.2">
      <c r="A459" s="24">
        <f>+'Master List'!B459</f>
        <v>457</v>
      </c>
      <c r="B459" s="25" t="str">
        <f>+'Master List'!C459</f>
        <v>U.S. Post Office</v>
      </c>
      <c r="C459" s="25" t="str">
        <f>+'Master List'!D459</f>
        <v>Tenant</v>
      </c>
      <c r="D459" s="24">
        <f>+'Master List'!E459</f>
        <v>485</v>
      </c>
      <c r="E459" s="24" t="str">
        <f>+'Master List'!F459</f>
        <v>Santa Clara</v>
      </c>
      <c r="F459" s="51"/>
      <c r="G459" s="26"/>
      <c r="H459" s="26"/>
      <c r="I459" s="26"/>
      <c r="J459" s="26"/>
      <c r="K459" s="26"/>
      <c r="L459" s="26"/>
      <c r="M459" s="26"/>
      <c r="N459" s="24"/>
      <c r="O459" s="25"/>
      <c r="Q459" s="53">
        <f t="shared" ref="Q459:Q470" si="103">IF(F459="Green-Minor",0,1)</f>
        <v>1</v>
      </c>
      <c r="R459" s="53">
        <f t="shared" ref="R459:R470" si="104">IF(G459="",1,0)</f>
        <v>1</v>
      </c>
      <c r="S459" s="53">
        <f t="shared" ref="S459:S470" si="105">IF(H459="All Working",0,1)</f>
        <v>1</v>
      </c>
      <c r="T459" s="53">
        <f t="shared" ref="T459:T470" si="106">IF(I459="All Working",0,1)</f>
        <v>1</v>
      </c>
      <c r="U459" s="53">
        <f t="shared" ref="U459:U470" si="107">IF(J459="All Working",0,1)</f>
        <v>1</v>
      </c>
      <c r="V459" s="53">
        <f t="shared" ref="V459:V470" si="108">IF(K459="All Working",0,1)</f>
        <v>1</v>
      </c>
      <c r="W459" s="53">
        <f t="shared" ref="W459:W470" si="109">IF(L459="All Working",0,1)</f>
        <v>1</v>
      </c>
      <c r="X459" s="53">
        <f t="shared" ref="X459:X470" si="110">SUM(Q459:W459)</f>
        <v>7</v>
      </c>
      <c r="Y459" s="28" t="b">
        <f t="shared" ref="Y459:Y470" si="111">AND(X459=0,M459="Yes")</f>
        <v>0</v>
      </c>
      <c r="Z459" s="28" t="b">
        <f t="shared" ref="Z459:Z470" si="112">AND(X459&gt;0,M459&lt;&gt;+"Yes")</f>
        <v>1</v>
      </c>
      <c r="AA459" s="28" t="b">
        <f t="shared" ref="AA459:AA470" si="113">AND(B459="",E459="")</f>
        <v>0</v>
      </c>
    </row>
    <row r="460" spans="1:27" x14ac:dyDescent="0.2">
      <c r="A460" s="24">
        <f>+'Master List'!B460</f>
        <v>458</v>
      </c>
      <c r="B460" s="25" t="str">
        <f>+'Master List'!C460</f>
        <v>U.S. Post Office</v>
      </c>
      <c r="C460" s="25" t="str">
        <f>+'Master List'!D460</f>
        <v>Tenant</v>
      </c>
      <c r="D460" s="24">
        <f>+'Master List'!E460</f>
        <v>485</v>
      </c>
      <c r="E460" s="24" t="str">
        <f>+'Master List'!F460</f>
        <v>Santa Clara</v>
      </c>
      <c r="F460" s="51"/>
      <c r="G460" s="26"/>
      <c r="H460" s="26"/>
      <c r="I460" s="26"/>
      <c r="J460" s="26"/>
      <c r="K460" s="26"/>
      <c r="L460" s="26"/>
      <c r="M460" s="26"/>
      <c r="N460" s="24"/>
      <c r="O460" s="25"/>
      <c r="Q460" s="53">
        <f t="shared" si="103"/>
        <v>1</v>
      </c>
      <c r="R460" s="53">
        <f t="shared" si="104"/>
        <v>1</v>
      </c>
      <c r="S460" s="53">
        <f t="shared" si="105"/>
        <v>1</v>
      </c>
      <c r="T460" s="53">
        <f t="shared" si="106"/>
        <v>1</v>
      </c>
      <c r="U460" s="53">
        <f t="shared" si="107"/>
        <v>1</v>
      </c>
      <c r="V460" s="53">
        <f t="shared" si="108"/>
        <v>1</v>
      </c>
      <c r="W460" s="53">
        <f t="shared" si="109"/>
        <v>1</v>
      </c>
      <c r="X460" s="53">
        <f t="shared" si="110"/>
        <v>7</v>
      </c>
      <c r="Y460" s="28" t="b">
        <f t="shared" si="111"/>
        <v>0</v>
      </c>
      <c r="Z460" s="28" t="b">
        <f t="shared" si="112"/>
        <v>1</v>
      </c>
      <c r="AA460" s="28" t="b">
        <f t="shared" si="113"/>
        <v>0</v>
      </c>
    </row>
    <row r="461" spans="1:27" x14ac:dyDescent="0.2">
      <c r="A461" s="24">
        <f>+'Master List'!B461</f>
        <v>459</v>
      </c>
      <c r="B461" s="25" t="str">
        <f>+'Master List'!C461</f>
        <v>U.S. Post Office</v>
      </c>
      <c r="C461" s="25" t="str">
        <f>+'Master List'!D461</f>
        <v>Tenant</v>
      </c>
      <c r="D461" s="24">
        <f>+'Master List'!E461</f>
        <v>485</v>
      </c>
      <c r="E461" s="24" t="str">
        <f>+'Master List'!F461</f>
        <v>Santa Clara</v>
      </c>
      <c r="F461" s="51"/>
      <c r="G461" s="26"/>
      <c r="H461" s="26"/>
      <c r="I461" s="26"/>
      <c r="J461" s="26"/>
      <c r="K461" s="26"/>
      <c r="L461" s="26"/>
      <c r="M461" s="26"/>
      <c r="N461" s="24"/>
      <c r="O461" s="25"/>
      <c r="Q461" s="53">
        <f t="shared" si="103"/>
        <v>1</v>
      </c>
      <c r="R461" s="53">
        <f t="shared" si="104"/>
        <v>1</v>
      </c>
      <c r="S461" s="53">
        <f t="shared" si="105"/>
        <v>1</v>
      </c>
      <c r="T461" s="53">
        <f t="shared" si="106"/>
        <v>1</v>
      </c>
      <c r="U461" s="53">
        <f t="shared" si="107"/>
        <v>1</v>
      </c>
      <c r="V461" s="53">
        <f t="shared" si="108"/>
        <v>1</v>
      </c>
      <c r="W461" s="53">
        <f t="shared" si="109"/>
        <v>1</v>
      </c>
      <c r="X461" s="53">
        <f t="shared" si="110"/>
        <v>7</v>
      </c>
      <c r="Y461" s="28" t="b">
        <f t="shared" si="111"/>
        <v>0</v>
      </c>
      <c r="Z461" s="28" t="b">
        <f t="shared" si="112"/>
        <v>1</v>
      </c>
      <c r="AA461" s="28" t="b">
        <f t="shared" si="113"/>
        <v>0</v>
      </c>
    </row>
    <row r="462" spans="1:27" x14ac:dyDescent="0.2">
      <c r="A462" s="24">
        <f>+'Master List'!B462</f>
        <v>460</v>
      </c>
      <c r="B462" s="25" t="str">
        <f>+'Master List'!C462</f>
        <v>U.S. Post Office</v>
      </c>
      <c r="C462" s="25" t="str">
        <f>+'Master List'!D462</f>
        <v>Tenant</v>
      </c>
      <c r="D462" s="24">
        <f>+'Master List'!E462</f>
        <v>485</v>
      </c>
      <c r="E462" s="24" t="str">
        <f>+'Master List'!F462</f>
        <v>Santa Clara</v>
      </c>
      <c r="F462" s="51"/>
      <c r="G462" s="26"/>
      <c r="H462" s="26"/>
      <c r="I462" s="26"/>
      <c r="J462" s="26"/>
      <c r="K462" s="26"/>
      <c r="L462" s="26"/>
      <c r="M462" s="26"/>
      <c r="N462" s="24"/>
      <c r="O462" s="25"/>
      <c r="Q462" s="53">
        <f t="shared" si="103"/>
        <v>1</v>
      </c>
      <c r="R462" s="53">
        <f t="shared" si="104"/>
        <v>1</v>
      </c>
      <c r="S462" s="53">
        <f t="shared" si="105"/>
        <v>1</v>
      </c>
      <c r="T462" s="53">
        <f t="shared" si="106"/>
        <v>1</v>
      </c>
      <c r="U462" s="53">
        <f t="shared" si="107"/>
        <v>1</v>
      </c>
      <c r="V462" s="53">
        <f t="shared" si="108"/>
        <v>1</v>
      </c>
      <c r="W462" s="53">
        <f t="shared" si="109"/>
        <v>1</v>
      </c>
      <c r="X462" s="53">
        <f t="shared" si="110"/>
        <v>7</v>
      </c>
      <c r="Y462" s="28" t="b">
        <f t="shared" si="111"/>
        <v>0</v>
      </c>
      <c r="Z462" s="28" t="b">
        <f t="shared" si="112"/>
        <v>1</v>
      </c>
      <c r="AA462" s="28" t="b">
        <f t="shared" si="113"/>
        <v>0</v>
      </c>
    </row>
    <row r="463" spans="1:27" x14ac:dyDescent="0.2">
      <c r="A463" s="24">
        <f>+'Master List'!B463</f>
        <v>461</v>
      </c>
      <c r="B463" s="25" t="str">
        <f>+'Master List'!C463</f>
        <v>U.S. Post Office</v>
      </c>
      <c r="C463" s="25" t="str">
        <f>+'Master List'!D463</f>
        <v>Tenant</v>
      </c>
      <c r="D463" s="24">
        <f>+'Master List'!E463</f>
        <v>485</v>
      </c>
      <c r="E463" s="24" t="str">
        <f>+'Master List'!F463</f>
        <v>Santa Clara</v>
      </c>
      <c r="F463" s="51"/>
      <c r="G463" s="26"/>
      <c r="H463" s="26"/>
      <c r="I463" s="26"/>
      <c r="J463" s="26"/>
      <c r="K463" s="26"/>
      <c r="L463" s="26"/>
      <c r="M463" s="26"/>
      <c r="N463" s="24"/>
      <c r="O463" s="25"/>
      <c r="Q463" s="53">
        <f t="shared" si="103"/>
        <v>1</v>
      </c>
      <c r="R463" s="53">
        <f t="shared" si="104"/>
        <v>1</v>
      </c>
      <c r="S463" s="53">
        <f t="shared" si="105"/>
        <v>1</v>
      </c>
      <c r="T463" s="53">
        <f t="shared" si="106"/>
        <v>1</v>
      </c>
      <c r="U463" s="53">
        <f t="shared" si="107"/>
        <v>1</v>
      </c>
      <c r="V463" s="53">
        <f t="shared" si="108"/>
        <v>1</v>
      </c>
      <c r="W463" s="53">
        <f t="shared" si="109"/>
        <v>1</v>
      </c>
      <c r="X463" s="53">
        <f t="shared" si="110"/>
        <v>7</v>
      </c>
      <c r="Y463" s="28" t="b">
        <f t="shared" si="111"/>
        <v>0</v>
      </c>
      <c r="Z463" s="28" t="b">
        <f t="shared" si="112"/>
        <v>1</v>
      </c>
      <c r="AA463" s="28" t="b">
        <f t="shared" si="113"/>
        <v>0</v>
      </c>
    </row>
    <row r="464" spans="1:27" x14ac:dyDescent="0.2">
      <c r="A464" s="24">
        <f>+'Master List'!B464</f>
        <v>462</v>
      </c>
      <c r="B464" s="25" t="str">
        <f>+'Master List'!C464</f>
        <v>U.S. Post Office</v>
      </c>
      <c r="C464" s="25" t="str">
        <f>+'Master List'!D464</f>
        <v>Tenant</v>
      </c>
      <c r="D464" s="24">
        <f>+'Master List'!E464</f>
        <v>485</v>
      </c>
      <c r="E464" s="24" t="str">
        <f>+'Master List'!F464</f>
        <v>Santa Clara</v>
      </c>
      <c r="F464" s="51"/>
      <c r="G464" s="26"/>
      <c r="H464" s="26"/>
      <c r="I464" s="26"/>
      <c r="J464" s="26"/>
      <c r="K464" s="26"/>
      <c r="L464" s="26"/>
      <c r="M464" s="26"/>
      <c r="N464" s="24"/>
      <c r="O464" s="25"/>
      <c r="Q464" s="53">
        <f t="shared" si="103"/>
        <v>1</v>
      </c>
      <c r="R464" s="53">
        <f t="shared" si="104"/>
        <v>1</v>
      </c>
      <c r="S464" s="53">
        <f t="shared" si="105"/>
        <v>1</v>
      </c>
      <c r="T464" s="53">
        <f t="shared" si="106"/>
        <v>1</v>
      </c>
      <c r="U464" s="53">
        <f t="shared" si="107"/>
        <v>1</v>
      </c>
      <c r="V464" s="53">
        <f t="shared" si="108"/>
        <v>1</v>
      </c>
      <c r="W464" s="53">
        <f t="shared" si="109"/>
        <v>1</v>
      </c>
      <c r="X464" s="53">
        <f t="shared" si="110"/>
        <v>7</v>
      </c>
      <c r="Y464" s="28" t="b">
        <f t="shared" si="111"/>
        <v>0</v>
      </c>
      <c r="Z464" s="28" t="b">
        <f t="shared" si="112"/>
        <v>1</v>
      </c>
      <c r="AA464" s="28" t="b">
        <f t="shared" si="113"/>
        <v>0</v>
      </c>
    </row>
    <row r="465" spans="1:27" x14ac:dyDescent="0.2">
      <c r="A465" s="24">
        <f>+'Master List'!B465</f>
        <v>463</v>
      </c>
      <c r="B465" s="25" t="str">
        <f>+'Master List'!C465</f>
        <v>U.S. Post Office</v>
      </c>
      <c r="C465" s="25" t="str">
        <f>+'Master List'!D465</f>
        <v>Tenant</v>
      </c>
      <c r="D465" s="24">
        <f>+'Master List'!E465</f>
        <v>485</v>
      </c>
      <c r="E465" s="24" t="str">
        <f>+'Master List'!F465</f>
        <v>Santa Clara</v>
      </c>
      <c r="F465" s="51"/>
      <c r="G465" s="26"/>
      <c r="H465" s="26"/>
      <c r="I465" s="26"/>
      <c r="J465" s="26"/>
      <c r="K465" s="26"/>
      <c r="L465" s="26"/>
      <c r="M465" s="26"/>
      <c r="N465" s="24"/>
      <c r="O465" s="25"/>
      <c r="Q465" s="53">
        <f t="shared" si="103"/>
        <v>1</v>
      </c>
      <c r="R465" s="53">
        <f t="shared" si="104"/>
        <v>1</v>
      </c>
      <c r="S465" s="53">
        <f t="shared" si="105"/>
        <v>1</v>
      </c>
      <c r="T465" s="53">
        <f t="shared" si="106"/>
        <v>1</v>
      </c>
      <c r="U465" s="53">
        <f t="shared" si="107"/>
        <v>1</v>
      </c>
      <c r="V465" s="53">
        <f t="shared" si="108"/>
        <v>1</v>
      </c>
      <c r="W465" s="53">
        <f t="shared" si="109"/>
        <v>1</v>
      </c>
      <c r="X465" s="53">
        <f t="shared" si="110"/>
        <v>7</v>
      </c>
      <c r="Y465" s="28" t="b">
        <f t="shared" si="111"/>
        <v>0</v>
      </c>
      <c r="Z465" s="28" t="b">
        <f t="shared" si="112"/>
        <v>1</v>
      </c>
      <c r="AA465" s="28" t="b">
        <f t="shared" si="113"/>
        <v>0</v>
      </c>
    </row>
    <row r="466" spans="1:27" x14ac:dyDescent="0.2">
      <c r="A466" s="24">
        <f>+'Master List'!B466</f>
        <v>464</v>
      </c>
      <c r="B466" s="25" t="str">
        <f>+'Master List'!C466</f>
        <v>U.S. Post Office</v>
      </c>
      <c r="C466" s="25" t="str">
        <f>+'Master List'!D466</f>
        <v>Tenant</v>
      </c>
      <c r="D466" s="24">
        <f>+'Master List'!E466</f>
        <v>485</v>
      </c>
      <c r="E466" s="24" t="str">
        <f>+'Master List'!F466</f>
        <v>Santa Clara</v>
      </c>
      <c r="F466" s="51"/>
      <c r="G466" s="26"/>
      <c r="H466" s="26"/>
      <c r="I466" s="26"/>
      <c r="J466" s="26"/>
      <c r="K466" s="26"/>
      <c r="L466" s="26"/>
      <c r="M466" s="26"/>
      <c r="N466" s="24"/>
      <c r="O466" s="25"/>
      <c r="Q466" s="53">
        <f t="shared" si="103"/>
        <v>1</v>
      </c>
      <c r="R466" s="53">
        <f t="shared" si="104"/>
        <v>1</v>
      </c>
      <c r="S466" s="53">
        <f t="shared" si="105"/>
        <v>1</v>
      </c>
      <c r="T466" s="53">
        <f t="shared" si="106"/>
        <v>1</v>
      </c>
      <c r="U466" s="53">
        <f t="shared" si="107"/>
        <v>1</v>
      </c>
      <c r="V466" s="53">
        <f t="shared" si="108"/>
        <v>1</v>
      </c>
      <c r="W466" s="53">
        <f t="shared" si="109"/>
        <v>1</v>
      </c>
      <c r="X466" s="53">
        <f t="shared" si="110"/>
        <v>7</v>
      </c>
      <c r="Y466" s="28" t="b">
        <f t="shared" si="111"/>
        <v>0</v>
      </c>
      <c r="Z466" s="28" t="b">
        <f t="shared" si="112"/>
        <v>1</v>
      </c>
      <c r="AA466" s="28" t="b">
        <f t="shared" si="113"/>
        <v>0</v>
      </c>
    </row>
    <row r="467" spans="1:27" x14ac:dyDescent="0.2">
      <c r="A467" s="24">
        <f>+'Master List'!B467</f>
        <v>465</v>
      </c>
      <c r="B467" s="25" t="str">
        <f>+'Master List'!C467</f>
        <v>U.S. Post Office</v>
      </c>
      <c r="C467" s="25" t="str">
        <f>+'Master List'!D467</f>
        <v>Tenant</v>
      </c>
      <c r="D467" s="24">
        <f>+'Master List'!E467</f>
        <v>485</v>
      </c>
      <c r="E467" s="24" t="str">
        <f>+'Master List'!F467</f>
        <v>Santa Clara</v>
      </c>
      <c r="F467" s="51"/>
      <c r="G467" s="26"/>
      <c r="H467" s="26"/>
      <c r="I467" s="26"/>
      <c r="J467" s="26"/>
      <c r="K467" s="26"/>
      <c r="L467" s="26"/>
      <c r="M467" s="26"/>
      <c r="N467" s="24"/>
      <c r="O467" s="25"/>
      <c r="Q467" s="53">
        <f t="shared" si="103"/>
        <v>1</v>
      </c>
      <c r="R467" s="53">
        <f t="shared" si="104"/>
        <v>1</v>
      </c>
      <c r="S467" s="53">
        <f t="shared" si="105"/>
        <v>1</v>
      </c>
      <c r="T467" s="53">
        <f t="shared" si="106"/>
        <v>1</v>
      </c>
      <c r="U467" s="53">
        <f t="shared" si="107"/>
        <v>1</v>
      </c>
      <c r="V467" s="53">
        <f t="shared" si="108"/>
        <v>1</v>
      </c>
      <c r="W467" s="53">
        <f t="shared" si="109"/>
        <v>1</v>
      </c>
      <c r="X467" s="53">
        <f t="shared" si="110"/>
        <v>7</v>
      </c>
      <c r="Y467" s="28" t="b">
        <f t="shared" si="111"/>
        <v>0</v>
      </c>
      <c r="Z467" s="28" t="b">
        <f t="shared" si="112"/>
        <v>1</v>
      </c>
      <c r="AA467" s="28" t="b">
        <f t="shared" si="113"/>
        <v>0</v>
      </c>
    </row>
    <row r="468" spans="1:27" x14ac:dyDescent="0.2">
      <c r="A468" s="24">
        <f>+'Master List'!B468</f>
        <v>466</v>
      </c>
      <c r="B468" s="25" t="str">
        <f>+'Master List'!C468</f>
        <v>U.S. Post Office</v>
      </c>
      <c r="C468" s="25" t="str">
        <f>+'Master List'!D468</f>
        <v>Tenant</v>
      </c>
      <c r="D468" s="24">
        <f>+'Master List'!E468</f>
        <v>485</v>
      </c>
      <c r="E468" s="24" t="str">
        <f>+'Master List'!F468</f>
        <v>Santa Clara</v>
      </c>
      <c r="F468" s="51"/>
      <c r="G468" s="26"/>
      <c r="H468" s="26"/>
      <c r="I468" s="26"/>
      <c r="J468" s="26"/>
      <c r="K468" s="26"/>
      <c r="L468" s="26"/>
      <c r="M468" s="26"/>
      <c r="N468" s="24"/>
      <c r="O468" s="25"/>
      <c r="Q468" s="53">
        <f t="shared" si="103"/>
        <v>1</v>
      </c>
      <c r="R468" s="53">
        <f t="shared" si="104"/>
        <v>1</v>
      </c>
      <c r="S468" s="53">
        <f t="shared" si="105"/>
        <v>1</v>
      </c>
      <c r="T468" s="53">
        <f t="shared" si="106"/>
        <v>1</v>
      </c>
      <c r="U468" s="53">
        <f t="shared" si="107"/>
        <v>1</v>
      </c>
      <c r="V468" s="53">
        <f t="shared" si="108"/>
        <v>1</v>
      </c>
      <c r="W468" s="53">
        <f t="shared" si="109"/>
        <v>1</v>
      </c>
      <c r="X468" s="53">
        <f t="shared" si="110"/>
        <v>7</v>
      </c>
      <c r="Y468" s="28" t="b">
        <f t="shared" si="111"/>
        <v>0</v>
      </c>
      <c r="Z468" s="28" t="b">
        <f t="shared" si="112"/>
        <v>1</v>
      </c>
      <c r="AA468" s="28" t="b">
        <f t="shared" si="113"/>
        <v>0</v>
      </c>
    </row>
    <row r="469" spans="1:27" x14ac:dyDescent="0.2">
      <c r="A469" s="24">
        <f>+'Master List'!B469</f>
        <v>467</v>
      </c>
      <c r="B469" s="25" t="str">
        <f>+'Master List'!C469</f>
        <v>U.S. Post Office</v>
      </c>
      <c r="C469" s="25" t="str">
        <f>+'Master List'!D469</f>
        <v>Tenant</v>
      </c>
      <c r="D469" s="24">
        <f>+'Master List'!E469</f>
        <v>485</v>
      </c>
      <c r="E469" s="24" t="str">
        <f>+'Master List'!F469</f>
        <v>Santa Clara</v>
      </c>
      <c r="F469" s="51"/>
      <c r="G469" s="26"/>
      <c r="H469" s="26"/>
      <c r="I469" s="26"/>
      <c r="J469" s="26"/>
      <c r="K469" s="26"/>
      <c r="L469" s="26"/>
      <c r="M469" s="26"/>
      <c r="N469" s="24"/>
      <c r="O469" s="25"/>
      <c r="Q469" s="53">
        <f t="shared" si="103"/>
        <v>1</v>
      </c>
      <c r="R469" s="53">
        <f t="shared" si="104"/>
        <v>1</v>
      </c>
      <c r="S469" s="53">
        <f t="shared" si="105"/>
        <v>1</v>
      </c>
      <c r="T469" s="53">
        <f t="shared" si="106"/>
        <v>1</v>
      </c>
      <c r="U469" s="53">
        <f t="shared" si="107"/>
        <v>1</v>
      </c>
      <c r="V469" s="53">
        <f t="shared" si="108"/>
        <v>1</v>
      </c>
      <c r="W469" s="53">
        <f t="shared" si="109"/>
        <v>1</v>
      </c>
      <c r="X469" s="53">
        <f t="shared" si="110"/>
        <v>7</v>
      </c>
      <c r="Y469" s="28" t="b">
        <f t="shared" si="111"/>
        <v>0</v>
      </c>
      <c r="Z469" s="28" t="b">
        <f t="shared" si="112"/>
        <v>1</v>
      </c>
      <c r="AA469" s="28" t="b">
        <f t="shared" si="113"/>
        <v>0</v>
      </c>
    </row>
    <row r="470" spans="1:27" x14ac:dyDescent="0.2">
      <c r="A470" s="24">
        <f>+'Master List'!B470</f>
        <v>468</v>
      </c>
      <c r="B470" s="25" t="str">
        <f>+'Master List'!C470</f>
        <v>U.S. Post Office</v>
      </c>
      <c r="C470" s="25" t="str">
        <f>+'Master List'!D470</f>
        <v>Tenant</v>
      </c>
      <c r="D470" s="24">
        <f>+'Master List'!E470</f>
        <v>485</v>
      </c>
      <c r="E470" s="24" t="str">
        <f>+'Master List'!F470</f>
        <v>Santa Clara</v>
      </c>
      <c r="F470" s="51"/>
      <c r="G470" s="26"/>
      <c r="H470" s="26"/>
      <c r="I470" s="26"/>
      <c r="J470" s="26"/>
      <c r="K470" s="26"/>
      <c r="L470" s="26"/>
      <c r="M470" s="26"/>
      <c r="N470" s="24"/>
      <c r="O470" s="25"/>
      <c r="Q470" s="53">
        <f t="shared" si="103"/>
        <v>1</v>
      </c>
      <c r="R470" s="53">
        <f t="shared" si="104"/>
        <v>1</v>
      </c>
      <c r="S470" s="53">
        <f t="shared" si="105"/>
        <v>1</v>
      </c>
      <c r="T470" s="53">
        <f t="shared" si="106"/>
        <v>1</v>
      </c>
      <c r="U470" s="53">
        <f t="shared" si="107"/>
        <v>1</v>
      </c>
      <c r="V470" s="53">
        <f t="shared" si="108"/>
        <v>1</v>
      </c>
      <c r="W470" s="53">
        <f t="shared" si="109"/>
        <v>1</v>
      </c>
      <c r="X470" s="53">
        <f t="shared" si="110"/>
        <v>7</v>
      </c>
      <c r="Y470" s="28" t="b">
        <f t="shared" si="111"/>
        <v>0</v>
      </c>
      <c r="Z470" s="28" t="b">
        <f t="shared" si="112"/>
        <v>1</v>
      </c>
      <c r="AA470" s="28" t="b">
        <f t="shared" si="113"/>
        <v>0</v>
      </c>
    </row>
    <row r="471" spans="1:27" x14ac:dyDescent="0.2">
      <c r="A471" s="24">
        <f>+'Master List'!B471</f>
        <v>469</v>
      </c>
      <c r="B471" s="25" t="str">
        <f>+'Master List'!C471</f>
        <v>U.S. Post Office</v>
      </c>
      <c r="C471" s="25" t="str">
        <f>+'Master List'!D471</f>
        <v>Tenant</v>
      </c>
      <c r="D471" s="24">
        <f>+'Master List'!E471</f>
        <v>485</v>
      </c>
      <c r="E471" s="24" t="str">
        <f>+'Master List'!F471</f>
        <v>Santa Clara</v>
      </c>
      <c r="F471" s="51"/>
      <c r="G471" s="26"/>
      <c r="H471" s="26"/>
      <c r="I471" s="26"/>
      <c r="J471" s="26"/>
      <c r="K471" s="26"/>
      <c r="L471" s="26"/>
      <c r="M471" s="26"/>
      <c r="N471" s="24"/>
      <c r="O471" s="25"/>
      <c r="Q471" s="53">
        <f t="shared" ref="Q471:Q502" si="114">IF(F471="Green",0,1)</f>
        <v>1</v>
      </c>
      <c r="R471" s="53">
        <f t="shared" ref="R471:R502" si="115">IF(G471="",1,0)</f>
        <v>1</v>
      </c>
      <c r="S471" s="53">
        <f t="shared" ref="S471:S502" si="116">IF(H471="All Working",0,1)</f>
        <v>1</v>
      </c>
      <c r="T471" s="53">
        <f t="shared" ref="T471:T502" si="117">IF(I471="All Working",0,1)</f>
        <v>1</v>
      </c>
      <c r="U471" s="53">
        <f t="shared" ref="U471:U502" si="118">IF(J471="All Working",0,1)</f>
        <v>1</v>
      </c>
      <c r="V471" s="53">
        <f t="shared" ref="V471:V502" si="119">IF(K471="All Working",0,1)</f>
        <v>1</v>
      </c>
      <c r="W471" s="53">
        <f t="shared" ref="W471:W502" si="120">IF(L471="All Working",0,1)</f>
        <v>1</v>
      </c>
      <c r="X471" s="53">
        <f t="shared" ref="X471:X502" si="121">SUM(Q471:W471)</f>
        <v>7</v>
      </c>
      <c r="Y471" s="28" t="b">
        <f t="shared" ref="Y471:Y502" si="122">AND(X471=0,M471="Yes")</f>
        <v>0</v>
      </c>
      <c r="Z471" s="28" t="b">
        <f t="shared" ref="Z471:Z502" si="123">AND(X471&gt;0,M471&lt;&gt;+"Yes")</f>
        <v>1</v>
      </c>
      <c r="AA471" s="28" t="b">
        <f t="shared" ref="AA471:AA502" si="124">AND(B471="",E471="")</f>
        <v>0</v>
      </c>
    </row>
    <row r="472" spans="1:27" x14ac:dyDescent="0.2">
      <c r="A472" s="24">
        <f>+'Master List'!B472</f>
        <v>470</v>
      </c>
      <c r="B472" s="25" t="str">
        <f>+'Master List'!C472</f>
        <v>U.S. Post Office</v>
      </c>
      <c r="C472" s="25" t="str">
        <f>+'Master List'!D472</f>
        <v>Tenant</v>
      </c>
      <c r="D472" s="24">
        <f>+'Master List'!E472</f>
        <v>485</v>
      </c>
      <c r="E472" s="24" t="str">
        <f>+'Master List'!F472</f>
        <v>Santa Clara</v>
      </c>
      <c r="F472" s="51"/>
      <c r="G472" s="26"/>
      <c r="H472" s="26"/>
      <c r="I472" s="26"/>
      <c r="J472" s="26"/>
      <c r="K472" s="26"/>
      <c r="L472" s="26"/>
      <c r="M472" s="26"/>
      <c r="N472" s="24"/>
      <c r="O472" s="25"/>
      <c r="Q472" s="53">
        <f t="shared" si="114"/>
        <v>1</v>
      </c>
      <c r="R472" s="53">
        <f t="shared" si="115"/>
        <v>1</v>
      </c>
      <c r="S472" s="53">
        <f t="shared" si="116"/>
        <v>1</v>
      </c>
      <c r="T472" s="53">
        <f t="shared" si="117"/>
        <v>1</v>
      </c>
      <c r="U472" s="53">
        <f t="shared" si="118"/>
        <v>1</v>
      </c>
      <c r="V472" s="53">
        <f t="shared" si="119"/>
        <v>1</v>
      </c>
      <c r="W472" s="53">
        <f t="shared" si="120"/>
        <v>1</v>
      </c>
      <c r="X472" s="53">
        <f t="shared" si="121"/>
        <v>7</v>
      </c>
      <c r="Y472" s="28" t="b">
        <f t="shared" si="122"/>
        <v>0</v>
      </c>
      <c r="Z472" s="28" t="b">
        <f t="shared" si="123"/>
        <v>1</v>
      </c>
      <c r="AA472" s="28" t="b">
        <f t="shared" si="124"/>
        <v>0</v>
      </c>
    </row>
    <row r="473" spans="1:27" x14ac:dyDescent="0.2">
      <c r="A473" s="24">
        <f>+'Master List'!B473</f>
        <v>471</v>
      </c>
      <c r="B473" s="25" t="str">
        <f>+'Master List'!C473</f>
        <v>U.S. Post Office</v>
      </c>
      <c r="C473" s="25" t="str">
        <f>+'Master List'!D473</f>
        <v>Tenant</v>
      </c>
      <c r="D473" s="24">
        <f>+'Master List'!E473</f>
        <v>485</v>
      </c>
      <c r="E473" s="24" t="str">
        <f>+'Master List'!F473</f>
        <v>Santa Clara</v>
      </c>
      <c r="F473" s="51"/>
      <c r="G473" s="26"/>
      <c r="H473" s="26"/>
      <c r="I473" s="26"/>
      <c r="J473" s="26"/>
      <c r="K473" s="26"/>
      <c r="L473" s="26"/>
      <c r="M473" s="26"/>
      <c r="N473" s="24"/>
      <c r="O473" s="25"/>
      <c r="Q473" s="53">
        <f t="shared" si="114"/>
        <v>1</v>
      </c>
      <c r="R473" s="53">
        <f t="shared" si="115"/>
        <v>1</v>
      </c>
      <c r="S473" s="53">
        <f t="shared" si="116"/>
        <v>1</v>
      </c>
      <c r="T473" s="53">
        <f t="shared" si="117"/>
        <v>1</v>
      </c>
      <c r="U473" s="53">
        <f t="shared" si="118"/>
        <v>1</v>
      </c>
      <c r="V473" s="53">
        <f t="shared" si="119"/>
        <v>1</v>
      </c>
      <c r="W473" s="53">
        <f t="shared" si="120"/>
        <v>1</v>
      </c>
      <c r="X473" s="53">
        <f t="shared" si="121"/>
        <v>7</v>
      </c>
      <c r="Y473" s="28" t="b">
        <f t="shared" si="122"/>
        <v>0</v>
      </c>
      <c r="Z473" s="28" t="b">
        <f t="shared" si="123"/>
        <v>1</v>
      </c>
      <c r="AA473" s="28" t="b">
        <f t="shared" si="124"/>
        <v>0</v>
      </c>
    </row>
    <row r="474" spans="1:27" x14ac:dyDescent="0.2">
      <c r="A474" s="24">
        <f>+'Master List'!B474</f>
        <v>472</v>
      </c>
      <c r="B474" s="25" t="str">
        <f>+'Master List'!C474</f>
        <v>U.S. Post Office</v>
      </c>
      <c r="C474" s="25" t="str">
        <f>+'Master List'!D474</f>
        <v>Tenant</v>
      </c>
      <c r="D474" s="24">
        <f>+'Master List'!E474</f>
        <v>485</v>
      </c>
      <c r="E474" s="24" t="str">
        <f>+'Master List'!F474</f>
        <v>Santa Clara</v>
      </c>
      <c r="F474" s="51"/>
      <c r="G474" s="26"/>
      <c r="H474" s="26"/>
      <c r="I474" s="26"/>
      <c r="J474" s="26"/>
      <c r="K474" s="26"/>
      <c r="L474" s="26"/>
      <c r="M474" s="26"/>
      <c r="N474" s="24"/>
      <c r="O474" s="25"/>
      <c r="Q474" s="53">
        <f t="shared" si="114"/>
        <v>1</v>
      </c>
      <c r="R474" s="53">
        <f t="shared" si="115"/>
        <v>1</v>
      </c>
      <c r="S474" s="53">
        <f t="shared" si="116"/>
        <v>1</v>
      </c>
      <c r="T474" s="53">
        <f t="shared" si="117"/>
        <v>1</v>
      </c>
      <c r="U474" s="53">
        <f t="shared" si="118"/>
        <v>1</v>
      </c>
      <c r="V474" s="53">
        <f t="shared" si="119"/>
        <v>1</v>
      </c>
      <c r="W474" s="53">
        <f t="shared" si="120"/>
        <v>1</v>
      </c>
      <c r="X474" s="53">
        <f t="shared" si="121"/>
        <v>7</v>
      </c>
      <c r="Y474" s="28" t="b">
        <f t="shared" si="122"/>
        <v>0</v>
      </c>
      <c r="Z474" s="28" t="b">
        <f t="shared" si="123"/>
        <v>1</v>
      </c>
      <c r="AA474" s="28" t="b">
        <f t="shared" si="124"/>
        <v>0</v>
      </c>
    </row>
    <row r="475" spans="1:27" x14ac:dyDescent="0.2">
      <c r="A475" s="24">
        <f>+'Master List'!B475</f>
        <v>473</v>
      </c>
      <c r="B475" s="25" t="str">
        <f>+'Master List'!C475</f>
        <v>U.S. Post Office</v>
      </c>
      <c r="C475" s="25" t="str">
        <f>+'Master List'!D475</f>
        <v>Tenant</v>
      </c>
      <c r="D475" s="24">
        <f>+'Master List'!E475</f>
        <v>485</v>
      </c>
      <c r="E475" s="24" t="str">
        <f>+'Master List'!F475</f>
        <v>Santa Clara</v>
      </c>
      <c r="F475" s="51"/>
      <c r="G475" s="26"/>
      <c r="H475" s="26"/>
      <c r="I475" s="26"/>
      <c r="J475" s="26"/>
      <c r="K475" s="26"/>
      <c r="L475" s="26"/>
      <c r="M475" s="26"/>
      <c r="N475" s="24"/>
      <c r="O475" s="25"/>
      <c r="Q475" s="53">
        <f t="shared" si="114"/>
        <v>1</v>
      </c>
      <c r="R475" s="53">
        <f t="shared" si="115"/>
        <v>1</v>
      </c>
      <c r="S475" s="53">
        <f t="shared" si="116"/>
        <v>1</v>
      </c>
      <c r="T475" s="53">
        <f t="shared" si="117"/>
        <v>1</v>
      </c>
      <c r="U475" s="53">
        <f t="shared" si="118"/>
        <v>1</v>
      </c>
      <c r="V475" s="53">
        <f t="shared" si="119"/>
        <v>1</v>
      </c>
      <c r="W475" s="53">
        <f t="shared" si="120"/>
        <v>1</v>
      </c>
      <c r="X475" s="53">
        <f t="shared" si="121"/>
        <v>7</v>
      </c>
      <c r="Y475" s="28" t="b">
        <f t="shared" si="122"/>
        <v>0</v>
      </c>
      <c r="Z475" s="28" t="b">
        <f t="shared" si="123"/>
        <v>1</v>
      </c>
      <c r="AA475" s="28" t="b">
        <f t="shared" si="124"/>
        <v>0</v>
      </c>
    </row>
    <row r="476" spans="1:27" x14ac:dyDescent="0.2">
      <c r="A476" s="24">
        <f>+'Master List'!B476</f>
        <v>474</v>
      </c>
      <c r="B476" s="25" t="str">
        <f>+'Master List'!C476</f>
        <v>U.S. Post Office</v>
      </c>
      <c r="C476" s="25" t="str">
        <f>+'Master List'!D476</f>
        <v>Tenant</v>
      </c>
      <c r="D476" s="24">
        <f>+'Master List'!E476</f>
        <v>485</v>
      </c>
      <c r="E476" s="24" t="str">
        <f>+'Master List'!F476</f>
        <v>Santa Clara</v>
      </c>
      <c r="F476" s="51"/>
      <c r="G476" s="26"/>
      <c r="H476" s="26"/>
      <c r="I476" s="26"/>
      <c r="J476" s="26"/>
      <c r="K476" s="26"/>
      <c r="L476" s="26"/>
      <c r="M476" s="26"/>
      <c r="N476" s="24"/>
      <c r="O476" s="25"/>
      <c r="Q476" s="53">
        <f t="shared" si="114"/>
        <v>1</v>
      </c>
      <c r="R476" s="53">
        <f t="shared" si="115"/>
        <v>1</v>
      </c>
      <c r="S476" s="53">
        <f t="shared" si="116"/>
        <v>1</v>
      </c>
      <c r="T476" s="53">
        <f t="shared" si="117"/>
        <v>1</v>
      </c>
      <c r="U476" s="53">
        <f t="shared" si="118"/>
        <v>1</v>
      </c>
      <c r="V476" s="53">
        <f t="shared" si="119"/>
        <v>1</v>
      </c>
      <c r="W476" s="53">
        <f t="shared" si="120"/>
        <v>1</v>
      </c>
      <c r="X476" s="53">
        <f t="shared" si="121"/>
        <v>7</v>
      </c>
      <c r="Y476" s="28" t="b">
        <f t="shared" si="122"/>
        <v>0</v>
      </c>
      <c r="Z476" s="28" t="b">
        <f t="shared" si="123"/>
        <v>1</v>
      </c>
      <c r="AA476" s="28" t="b">
        <f t="shared" si="124"/>
        <v>0</v>
      </c>
    </row>
    <row r="477" spans="1:27" x14ac:dyDescent="0.2">
      <c r="A477" s="24">
        <f>+'Master List'!B477</f>
        <v>475</v>
      </c>
      <c r="B477" s="25" t="str">
        <f>+'Master List'!C477</f>
        <v>U.S. Post Office</v>
      </c>
      <c r="C477" s="25" t="str">
        <f>+'Master List'!D477</f>
        <v>Tenant</v>
      </c>
      <c r="D477" s="24">
        <f>+'Master List'!E477</f>
        <v>485</v>
      </c>
      <c r="E477" s="24" t="str">
        <f>+'Master List'!F477</f>
        <v>Santa Clara</v>
      </c>
      <c r="F477" s="51"/>
      <c r="G477" s="26"/>
      <c r="H477" s="26"/>
      <c r="I477" s="26"/>
      <c r="J477" s="26"/>
      <c r="K477" s="26"/>
      <c r="L477" s="26"/>
      <c r="M477" s="26"/>
      <c r="N477" s="24"/>
      <c r="O477" s="25"/>
      <c r="Q477" s="53">
        <f t="shared" si="114"/>
        <v>1</v>
      </c>
      <c r="R477" s="53">
        <f t="shared" si="115"/>
        <v>1</v>
      </c>
      <c r="S477" s="53">
        <f t="shared" si="116"/>
        <v>1</v>
      </c>
      <c r="T477" s="53">
        <f t="shared" si="117"/>
        <v>1</v>
      </c>
      <c r="U477" s="53">
        <f t="shared" si="118"/>
        <v>1</v>
      </c>
      <c r="V477" s="53">
        <f t="shared" si="119"/>
        <v>1</v>
      </c>
      <c r="W477" s="53">
        <f t="shared" si="120"/>
        <v>1</v>
      </c>
      <c r="X477" s="53">
        <f t="shared" si="121"/>
        <v>7</v>
      </c>
      <c r="Y477" s="28" t="b">
        <f t="shared" si="122"/>
        <v>0</v>
      </c>
      <c r="Z477" s="28" t="b">
        <f t="shared" si="123"/>
        <v>1</v>
      </c>
      <c r="AA477" s="28" t="b">
        <f t="shared" si="124"/>
        <v>0</v>
      </c>
    </row>
    <row r="478" spans="1:27" x14ac:dyDescent="0.2">
      <c r="A478" s="24">
        <f>+'Master List'!B478</f>
        <v>476</v>
      </c>
      <c r="B478" s="25" t="str">
        <f>+'Master List'!C478</f>
        <v>U.S. Post Office</v>
      </c>
      <c r="C478" s="25" t="str">
        <f>+'Master List'!D478</f>
        <v>Tenant</v>
      </c>
      <c r="D478" s="24">
        <f>+'Master List'!E478</f>
        <v>485</v>
      </c>
      <c r="E478" s="24" t="str">
        <f>+'Master List'!F478</f>
        <v>Santa Clara</v>
      </c>
      <c r="F478" s="51"/>
      <c r="G478" s="26"/>
      <c r="H478" s="26"/>
      <c r="I478" s="26"/>
      <c r="J478" s="26"/>
      <c r="K478" s="26"/>
      <c r="L478" s="26"/>
      <c r="M478" s="26"/>
      <c r="N478" s="24"/>
      <c r="O478" s="25"/>
      <c r="Q478" s="53">
        <f t="shared" si="114"/>
        <v>1</v>
      </c>
      <c r="R478" s="53">
        <f t="shared" si="115"/>
        <v>1</v>
      </c>
      <c r="S478" s="53">
        <f t="shared" si="116"/>
        <v>1</v>
      </c>
      <c r="T478" s="53">
        <f t="shared" si="117"/>
        <v>1</v>
      </c>
      <c r="U478" s="53">
        <f t="shared" si="118"/>
        <v>1</v>
      </c>
      <c r="V478" s="53">
        <f t="shared" si="119"/>
        <v>1</v>
      </c>
      <c r="W478" s="53">
        <f t="shared" si="120"/>
        <v>1</v>
      </c>
      <c r="X478" s="53">
        <f t="shared" si="121"/>
        <v>7</v>
      </c>
      <c r="Y478" s="28" t="b">
        <f t="shared" si="122"/>
        <v>0</v>
      </c>
      <c r="Z478" s="28" t="b">
        <f t="shared" si="123"/>
        <v>1</v>
      </c>
      <c r="AA478" s="28" t="b">
        <f t="shared" si="124"/>
        <v>0</v>
      </c>
    </row>
    <row r="479" spans="1:27" x14ac:dyDescent="0.2">
      <c r="A479" s="24">
        <f>+'Master List'!B479</f>
        <v>477</v>
      </c>
      <c r="B479" s="25" t="str">
        <f>+'Master List'!C479</f>
        <v>U.S. Post Office</v>
      </c>
      <c r="C479" s="25" t="str">
        <f>+'Master List'!D479</f>
        <v>Tenant</v>
      </c>
      <c r="D479" s="24">
        <f>+'Master List'!E479</f>
        <v>485</v>
      </c>
      <c r="E479" s="24" t="str">
        <f>+'Master List'!F479</f>
        <v>Santa Clara</v>
      </c>
      <c r="F479" s="51"/>
      <c r="G479" s="26"/>
      <c r="H479" s="26"/>
      <c r="I479" s="26"/>
      <c r="J479" s="26"/>
      <c r="K479" s="26"/>
      <c r="L479" s="26"/>
      <c r="M479" s="26"/>
      <c r="N479" s="24"/>
      <c r="O479" s="25"/>
      <c r="Q479" s="53">
        <f t="shared" si="114"/>
        <v>1</v>
      </c>
      <c r="R479" s="53">
        <f t="shared" si="115"/>
        <v>1</v>
      </c>
      <c r="S479" s="53">
        <f t="shared" si="116"/>
        <v>1</v>
      </c>
      <c r="T479" s="53">
        <f t="shared" si="117"/>
        <v>1</v>
      </c>
      <c r="U479" s="53">
        <f t="shared" si="118"/>
        <v>1</v>
      </c>
      <c r="V479" s="53">
        <f t="shared" si="119"/>
        <v>1</v>
      </c>
      <c r="W479" s="53">
        <f t="shared" si="120"/>
        <v>1</v>
      </c>
      <c r="X479" s="53">
        <f t="shared" si="121"/>
        <v>7</v>
      </c>
      <c r="Y479" s="28" t="b">
        <f t="shared" si="122"/>
        <v>0</v>
      </c>
      <c r="Z479" s="28" t="b">
        <f t="shared" si="123"/>
        <v>1</v>
      </c>
      <c r="AA479" s="28" t="b">
        <f t="shared" si="124"/>
        <v>0</v>
      </c>
    </row>
    <row r="480" spans="1:27" x14ac:dyDescent="0.2">
      <c r="A480" s="24">
        <f>+'Master List'!B480</f>
        <v>478</v>
      </c>
      <c r="B480" s="25" t="str">
        <f>+'Master List'!C480</f>
        <v>U.S. Post Office</v>
      </c>
      <c r="C480" s="25" t="str">
        <f>+'Master List'!D480</f>
        <v>Tenant</v>
      </c>
      <c r="D480" s="24">
        <f>+'Master List'!E480</f>
        <v>485</v>
      </c>
      <c r="E480" s="24" t="str">
        <f>+'Master List'!F480</f>
        <v>Santa Clara</v>
      </c>
      <c r="F480" s="51"/>
      <c r="G480" s="26"/>
      <c r="H480" s="26"/>
      <c r="I480" s="26"/>
      <c r="J480" s="26"/>
      <c r="K480" s="26"/>
      <c r="L480" s="26"/>
      <c r="M480" s="26"/>
      <c r="N480" s="24"/>
      <c r="O480" s="25"/>
      <c r="Q480" s="53">
        <f t="shared" si="114"/>
        <v>1</v>
      </c>
      <c r="R480" s="53">
        <f t="shared" si="115"/>
        <v>1</v>
      </c>
      <c r="S480" s="53">
        <f t="shared" si="116"/>
        <v>1</v>
      </c>
      <c r="T480" s="53">
        <f t="shared" si="117"/>
        <v>1</v>
      </c>
      <c r="U480" s="53">
        <f t="shared" si="118"/>
        <v>1</v>
      </c>
      <c r="V480" s="53">
        <f t="shared" si="119"/>
        <v>1</v>
      </c>
      <c r="W480" s="53">
        <f t="shared" si="120"/>
        <v>1</v>
      </c>
      <c r="X480" s="53">
        <f t="shared" si="121"/>
        <v>7</v>
      </c>
      <c r="Y480" s="28" t="b">
        <f t="shared" si="122"/>
        <v>0</v>
      </c>
      <c r="Z480" s="28" t="b">
        <f t="shared" si="123"/>
        <v>1</v>
      </c>
      <c r="AA480" s="28" t="b">
        <f t="shared" si="124"/>
        <v>0</v>
      </c>
    </row>
    <row r="481" spans="1:27" x14ac:dyDescent="0.2">
      <c r="A481" s="24">
        <f>+'Master List'!B481</f>
        <v>479</v>
      </c>
      <c r="B481" s="25" t="str">
        <f>+'Master List'!C481</f>
        <v>U.S. Post Office</v>
      </c>
      <c r="C481" s="25" t="str">
        <f>+'Master List'!D481</f>
        <v>Tenant</v>
      </c>
      <c r="D481" s="24">
        <f>+'Master List'!E481</f>
        <v>485</v>
      </c>
      <c r="E481" s="24" t="str">
        <f>+'Master List'!F481</f>
        <v>Santa Clara</v>
      </c>
      <c r="F481" s="51"/>
      <c r="G481" s="26"/>
      <c r="H481" s="26"/>
      <c r="I481" s="26"/>
      <c r="J481" s="26"/>
      <c r="K481" s="26"/>
      <c r="L481" s="26"/>
      <c r="M481" s="26"/>
      <c r="N481" s="24"/>
      <c r="O481" s="25"/>
      <c r="Q481" s="53">
        <f t="shared" si="114"/>
        <v>1</v>
      </c>
      <c r="R481" s="53">
        <f t="shared" si="115"/>
        <v>1</v>
      </c>
      <c r="S481" s="53">
        <f t="shared" si="116"/>
        <v>1</v>
      </c>
      <c r="T481" s="53">
        <f t="shared" si="117"/>
        <v>1</v>
      </c>
      <c r="U481" s="53">
        <f t="shared" si="118"/>
        <v>1</v>
      </c>
      <c r="V481" s="53">
        <f t="shared" si="119"/>
        <v>1</v>
      </c>
      <c r="W481" s="53">
        <f t="shared" si="120"/>
        <v>1</v>
      </c>
      <c r="X481" s="53">
        <f t="shared" si="121"/>
        <v>7</v>
      </c>
      <c r="Y481" s="28" t="b">
        <f t="shared" si="122"/>
        <v>0</v>
      </c>
      <c r="Z481" s="28" t="b">
        <f t="shared" si="123"/>
        <v>1</v>
      </c>
      <c r="AA481" s="28" t="b">
        <f t="shared" si="124"/>
        <v>0</v>
      </c>
    </row>
    <row r="482" spans="1:27" x14ac:dyDescent="0.2">
      <c r="A482" s="24">
        <f>+'Master List'!B482</f>
        <v>480</v>
      </c>
      <c r="B482" s="25" t="str">
        <f>+'Master List'!C482</f>
        <v>U.S. Post Office</v>
      </c>
      <c r="C482" s="25" t="str">
        <f>+'Master List'!D482</f>
        <v>Tenant</v>
      </c>
      <c r="D482" s="24">
        <f>+'Master List'!E482</f>
        <v>485</v>
      </c>
      <c r="E482" s="24" t="str">
        <f>+'Master List'!F482</f>
        <v>Santa Clara</v>
      </c>
      <c r="F482" s="51"/>
      <c r="G482" s="26"/>
      <c r="H482" s="26"/>
      <c r="I482" s="26"/>
      <c r="J482" s="26"/>
      <c r="K482" s="26"/>
      <c r="L482" s="26"/>
      <c r="M482" s="26"/>
      <c r="N482" s="24"/>
      <c r="O482" s="25"/>
      <c r="Q482" s="53">
        <f t="shared" si="114"/>
        <v>1</v>
      </c>
      <c r="R482" s="53">
        <f t="shared" si="115"/>
        <v>1</v>
      </c>
      <c r="S482" s="53">
        <f t="shared" si="116"/>
        <v>1</v>
      </c>
      <c r="T482" s="53">
        <f t="shared" si="117"/>
        <v>1</v>
      </c>
      <c r="U482" s="53">
        <f t="shared" si="118"/>
        <v>1</v>
      </c>
      <c r="V482" s="53">
        <f t="shared" si="119"/>
        <v>1</v>
      </c>
      <c r="W482" s="53">
        <f t="shared" si="120"/>
        <v>1</v>
      </c>
      <c r="X482" s="53">
        <f t="shared" si="121"/>
        <v>7</v>
      </c>
      <c r="Y482" s="28" t="b">
        <f t="shared" si="122"/>
        <v>0</v>
      </c>
      <c r="Z482" s="28" t="b">
        <f t="shared" si="123"/>
        <v>1</v>
      </c>
      <c r="AA482" s="28" t="b">
        <f t="shared" si="124"/>
        <v>0</v>
      </c>
    </row>
    <row r="483" spans="1:27" x14ac:dyDescent="0.2">
      <c r="A483" s="24">
        <f>+'Master List'!B483</f>
        <v>481</v>
      </c>
      <c r="B483" s="25" t="str">
        <f>+'Master List'!C483</f>
        <v>U.S. Post Office</v>
      </c>
      <c r="C483" s="25" t="str">
        <f>+'Master List'!D483</f>
        <v>Tenant</v>
      </c>
      <c r="D483" s="24">
        <f>+'Master List'!E483</f>
        <v>485</v>
      </c>
      <c r="E483" s="24" t="str">
        <f>+'Master List'!F483</f>
        <v>Santa Clara</v>
      </c>
      <c r="F483" s="51"/>
      <c r="G483" s="26"/>
      <c r="H483" s="26"/>
      <c r="I483" s="26"/>
      <c r="J483" s="26"/>
      <c r="K483" s="26"/>
      <c r="L483" s="26"/>
      <c r="M483" s="26"/>
      <c r="N483" s="24"/>
      <c r="O483" s="25"/>
      <c r="Q483" s="53">
        <f t="shared" si="114"/>
        <v>1</v>
      </c>
      <c r="R483" s="53">
        <f t="shared" si="115"/>
        <v>1</v>
      </c>
      <c r="S483" s="53">
        <f t="shared" si="116"/>
        <v>1</v>
      </c>
      <c r="T483" s="53">
        <f t="shared" si="117"/>
        <v>1</v>
      </c>
      <c r="U483" s="53">
        <f t="shared" si="118"/>
        <v>1</v>
      </c>
      <c r="V483" s="53">
        <f t="shared" si="119"/>
        <v>1</v>
      </c>
      <c r="W483" s="53">
        <f t="shared" si="120"/>
        <v>1</v>
      </c>
      <c r="X483" s="53">
        <f t="shared" si="121"/>
        <v>7</v>
      </c>
      <c r="Y483" s="28" t="b">
        <f t="shared" si="122"/>
        <v>0</v>
      </c>
      <c r="Z483" s="28" t="b">
        <f t="shared" si="123"/>
        <v>1</v>
      </c>
      <c r="AA483" s="28" t="b">
        <f t="shared" si="124"/>
        <v>0</v>
      </c>
    </row>
    <row r="484" spans="1:27" x14ac:dyDescent="0.2">
      <c r="A484" s="24">
        <f>+'Master List'!B484</f>
        <v>482</v>
      </c>
      <c r="B484" s="25" t="str">
        <f>+'Master List'!C484</f>
        <v>U.S. Post Office</v>
      </c>
      <c r="C484" s="25" t="str">
        <f>+'Master List'!D484</f>
        <v>Tenant</v>
      </c>
      <c r="D484" s="24">
        <f>+'Master List'!E484</f>
        <v>485</v>
      </c>
      <c r="E484" s="24" t="str">
        <f>+'Master List'!F484</f>
        <v>Santa Clara</v>
      </c>
      <c r="F484" s="51"/>
      <c r="G484" s="26"/>
      <c r="H484" s="26"/>
      <c r="I484" s="26"/>
      <c r="J484" s="26"/>
      <c r="K484" s="26"/>
      <c r="L484" s="26"/>
      <c r="M484" s="26"/>
      <c r="N484" s="24"/>
      <c r="O484" s="25"/>
      <c r="Q484" s="53">
        <f t="shared" si="114"/>
        <v>1</v>
      </c>
      <c r="R484" s="53">
        <f t="shared" si="115"/>
        <v>1</v>
      </c>
      <c r="S484" s="53">
        <f t="shared" si="116"/>
        <v>1</v>
      </c>
      <c r="T484" s="53">
        <f t="shared" si="117"/>
        <v>1</v>
      </c>
      <c r="U484" s="53">
        <f t="shared" si="118"/>
        <v>1</v>
      </c>
      <c r="V484" s="53">
        <f t="shared" si="119"/>
        <v>1</v>
      </c>
      <c r="W484" s="53">
        <f t="shared" si="120"/>
        <v>1</v>
      </c>
      <c r="X484" s="53">
        <f t="shared" si="121"/>
        <v>7</v>
      </c>
      <c r="Y484" s="28" t="b">
        <f t="shared" si="122"/>
        <v>0</v>
      </c>
      <c r="Z484" s="28" t="b">
        <f t="shared" si="123"/>
        <v>1</v>
      </c>
      <c r="AA484" s="28" t="b">
        <f t="shared" si="124"/>
        <v>0</v>
      </c>
    </row>
    <row r="485" spans="1:27" x14ac:dyDescent="0.2">
      <c r="A485" s="24">
        <f>+'Master List'!B485</f>
        <v>483</v>
      </c>
      <c r="B485" s="25" t="str">
        <f>+'Master List'!C485</f>
        <v>U.S. Post Office</v>
      </c>
      <c r="C485" s="25" t="str">
        <f>+'Master List'!D485</f>
        <v>Tenant</v>
      </c>
      <c r="D485" s="24">
        <f>+'Master List'!E485</f>
        <v>485</v>
      </c>
      <c r="E485" s="24" t="str">
        <f>+'Master List'!F485</f>
        <v>Santa Clara</v>
      </c>
      <c r="F485" s="51"/>
      <c r="G485" s="26"/>
      <c r="H485" s="26"/>
      <c r="I485" s="26"/>
      <c r="J485" s="26"/>
      <c r="K485" s="26"/>
      <c r="L485" s="26"/>
      <c r="M485" s="26"/>
      <c r="N485" s="24"/>
      <c r="O485" s="25"/>
      <c r="Q485" s="53">
        <f t="shared" si="114"/>
        <v>1</v>
      </c>
      <c r="R485" s="53">
        <f t="shared" si="115"/>
        <v>1</v>
      </c>
      <c r="S485" s="53">
        <f t="shared" si="116"/>
        <v>1</v>
      </c>
      <c r="T485" s="53">
        <f t="shared" si="117"/>
        <v>1</v>
      </c>
      <c r="U485" s="53">
        <f t="shared" si="118"/>
        <v>1</v>
      </c>
      <c r="V485" s="53">
        <f t="shared" si="119"/>
        <v>1</v>
      </c>
      <c r="W485" s="53">
        <f t="shared" si="120"/>
        <v>1</v>
      </c>
      <c r="X485" s="53">
        <f t="shared" si="121"/>
        <v>7</v>
      </c>
      <c r="Y485" s="28" t="b">
        <f t="shared" si="122"/>
        <v>0</v>
      </c>
      <c r="Z485" s="28" t="b">
        <f t="shared" si="123"/>
        <v>1</v>
      </c>
      <c r="AA485" s="28" t="b">
        <f t="shared" si="124"/>
        <v>0</v>
      </c>
    </row>
    <row r="486" spans="1:27" x14ac:dyDescent="0.2">
      <c r="A486" s="24">
        <f>+'Master List'!B486</f>
        <v>484</v>
      </c>
      <c r="B486" s="25" t="str">
        <f>+'Master List'!C486</f>
        <v>U.S. Post Office</v>
      </c>
      <c r="C486" s="25" t="str">
        <f>+'Master List'!D486</f>
        <v>Tenant</v>
      </c>
      <c r="D486" s="24">
        <f>+'Master List'!E486</f>
        <v>485</v>
      </c>
      <c r="E486" s="24" t="str">
        <f>+'Master List'!F486</f>
        <v>Santa Clara</v>
      </c>
      <c r="F486" s="51"/>
      <c r="G486" s="26"/>
      <c r="H486" s="26"/>
      <c r="I486" s="26"/>
      <c r="J486" s="26"/>
      <c r="K486" s="26"/>
      <c r="L486" s="26"/>
      <c r="M486" s="26"/>
      <c r="N486" s="24"/>
      <c r="O486" s="25"/>
      <c r="Q486" s="53">
        <f t="shared" si="114"/>
        <v>1</v>
      </c>
      <c r="R486" s="53">
        <f t="shared" si="115"/>
        <v>1</v>
      </c>
      <c r="S486" s="53">
        <f t="shared" si="116"/>
        <v>1</v>
      </c>
      <c r="T486" s="53">
        <f t="shared" si="117"/>
        <v>1</v>
      </c>
      <c r="U486" s="53">
        <f t="shared" si="118"/>
        <v>1</v>
      </c>
      <c r="V486" s="53">
        <f t="shared" si="119"/>
        <v>1</v>
      </c>
      <c r="W486" s="53">
        <f t="shared" si="120"/>
        <v>1</v>
      </c>
      <c r="X486" s="53">
        <f t="shared" si="121"/>
        <v>7</v>
      </c>
      <c r="Y486" s="28" t="b">
        <f t="shared" si="122"/>
        <v>0</v>
      </c>
      <c r="Z486" s="28" t="b">
        <f t="shared" si="123"/>
        <v>1</v>
      </c>
      <c r="AA486" s="28" t="b">
        <f t="shared" si="124"/>
        <v>0</v>
      </c>
    </row>
    <row r="487" spans="1:27" x14ac:dyDescent="0.2">
      <c r="A487" s="24">
        <f>+'Master List'!B487</f>
        <v>485</v>
      </c>
      <c r="B487" s="25" t="str">
        <f>+'Master List'!C487</f>
        <v>U.S. Post Office</v>
      </c>
      <c r="C487" s="25" t="str">
        <f>+'Master List'!D487</f>
        <v>Tenant</v>
      </c>
      <c r="D487" s="24">
        <f>+'Master List'!E487</f>
        <v>485</v>
      </c>
      <c r="E487" s="24" t="str">
        <f>+'Master List'!F487</f>
        <v>Santa Clara</v>
      </c>
      <c r="F487" s="51"/>
      <c r="G487" s="26"/>
      <c r="H487" s="26"/>
      <c r="I487" s="26"/>
      <c r="J487" s="26"/>
      <c r="K487" s="26"/>
      <c r="L487" s="26"/>
      <c r="M487" s="26"/>
      <c r="N487" s="24"/>
      <c r="O487" s="25"/>
      <c r="Q487" s="53">
        <f t="shared" si="114"/>
        <v>1</v>
      </c>
      <c r="R487" s="53">
        <f t="shared" si="115"/>
        <v>1</v>
      </c>
      <c r="S487" s="53">
        <f t="shared" si="116"/>
        <v>1</v>
      </c>
      <c r="T487" s="53">
        <f t="shared" si="117"/>
        <v>1</v>
      </c>
      <c r="U487" s="53">
        <f t="shared" si="118"/>
        <v>1</v>
      </c>
      <c r="V487" s="53">
        <f t="shared" si="119"/>
        <v>1</v>
      </c>
      <c r="W487" s="53">
        <f t="shared" si="120"/>
        <v>1</v>
      </c>
      <c r="X487" s="53">
        <f t="shared" si="121"/>
        <v>7</v>
      </c>
      <c r="Y487" s="28" t="b">
        <f t="shared" si="122"/>
        <v>0</v>
      </c>
      <c r="Z487" s="28" t="b">
        <f t="shared" si="123"/>
        <v>1</v>
      </c>
      <c r="AA487" s="28" t="b">
        <f t="shared" si="124"/>
        <v>0</v>
      </c>
    </row>
    <row r="488" spans="1:27" x14ac:dyDescent="0.2">
      <c r="A488" s="24">
        <f>+'Master List'!B488</f>
        <v>486</v>
      </c>
      <c r="B488" s="25" t="str">
        <f>+'Master List'!C488</f>
        <v>U.S. Post Office</v>
      </c>
      <c r="C488" s="25" t="str">
        <f>+'Master List'!D488</f>
        <v>Tenant</v>
      </c>
      <c r="D488" s="24">
        <f>+'Master List'!E488</f>
        <v>485</v>
      </c>
      <c r="E488" s="24" t="str">
        <f>+'Master List'!F488</f>
        <v>Santa Clara</v>
      </c>
      <c r="F488" s="51"/>
      <c r="G488" s="26"/>
      <c r="H488" s="26"/>
      <c r="I488" s="26"/>
      <c r="J488" s="26"/>
      <c r="K488" s="26"/>
      <c r="L488" s="26"/>
      <c r="M488" s="26"/>
      <c r="N488" s="24"/>
      <c r="O488" s="25"/>
      <c r="Q488" s="53">
        <f t="shared" si="114"/>
        <v>1</v>
      </c>
      <c r="R488" s="53">
        <f t="shared" si="115"/>
        <v>1</v>
      </c>
      <c r="S488" s="53">
        <f t="shared" si="116"/>
        <v>1</v>
      </c>
      <c r="T488" s="53">
        <f t="shared" si="117"/>
        <v>1</v>
      </c>
      <c r="U488" s="53">
        <f t="shared" si="118"/>
        <v>1</v>
      </c>
      <c r="V488" s="53">
        <f t="shared" si="119"/>
        <v>1</v>
      </c>
      <c r="W488" s="53">
        <f t="shared" si="120"/>
        <v>1</v>
      </c>
      <c r="X488" s="53">
        <f t="shared" si="121"/>
        <v>7</v>
      </c>
      <c r="Y488" s="28" t="b">
        <f t="shared" si="122"/>
        <v>0</v>
      </c>
      <c r="Z488" s="28" t="b">
        <f t="shared" si="123"/>
        <v>1</v>
      </c>
      <c r="AA488" s="28" t="b">
        <f t="shared" si="124"/>
        <v>0</v>
      </c>
    </row>
    <row r="489" spans="1:27" x14ac:dyDescent="0.2">
      <c r="A489" s="24">
        <f>+'Master List'!B489</f>
        <v>487</v>
      </c>
      <c r="B489" s="25" t="str">
        <f>+'Master List'!C489</f>
        <v>U.S. Post Office</v>
      </c>
      <c r="C489" s="25" t="str">
        <f>+'Master List'!D489</f>
        <v>Tenant</v>
      </c>
      <c r="D489" s="24">
        <f>+'Master List'!E489</f>
        <v>485</v>
      </c>
      <c r="E489" s="24" t="str">
        <f>+'Master List'!F489</f>
        <v>Santa Clara</v>
      </c>
      <c r="F489" s="51"/>
      <c r="G489" s="26"/>
      <c r="H489" s="26"/>
      <c r="I489" s="26"/>
      <c r="J489" s="26"/>
      <c r="K489" s="26"/>
      <c r="L489" s="26"/>
      <c r="M489" s="26"/>
      <c r="N489" s="24"/>
      <c r="O489" s="25"/>
      <c r="Q489" s="53">
        <f t="shared" si="114"/>
        <v>1</v>
      </c>
      <c r="R489" s="53">
        <f t="shared" si="115"/>
        <v>1</v>
      </c>
      <c r="S489" s="53">
        <f t="shared" si="116"/>
        <v>1</v>
      </c>
      <c r="T489" s="53">
        <f t="shared" si="117"/>
        <v>1</v>
      </c>
      <c r="U489" s="53">
        <f t="shared" si="118"/>
        <v>1</v>
      </c>
      <c r="V489" s="53">
        <f t="shared" si="119"/>
        <v>1</v>
      </c>
      <c r="W489" s="53">
        <f t="shared" si="120"/>
        <v>1</v>
      </c>
      <c r="X489" s="53">
        <f t="shared" si="121"/>
        <v>7</v>
      </c>
      <c r="Y489" s="28" t="b">
        <f t="shared" si="122"/>
        <v>0</v>
      </c>
      <c r="Z489" s="28" t="b">
        <f t="shared" si="123"/>
        <v>1</v>
      </c>
      <c r="AA489" s="28" t="b">
        <f t="shared" si="124"/>
        <v>0</v>
      </c>
    </row>
    <row r="490" spans="1:27" x14ac:dyDescent="0.2">
      <c r="A490" s="24">
        <f>+'Master List'!B490</f>
        <v>488</v>
      </c>
      <c r="B490" s="25" t="str">
        <f>+'Master List'!C490</f>
        <v>U.S. Post Office</v>
      </c>
      <c r="C490" s="25" t="str">
        <f>+'Master List'!D490</f>
        <v>Tenant</v>
      </c>
      <c r="D490" s="24">
        <f>+'Master List'!E490</f>
        <v>485</v>
      </c>
      <c r="E490" s="24" t="str">
        <f>+'Master List'!F490</f>
        <v>Santa Clara</v>
      </c>
      <c r="F490" s="51"/>
      <c r="G490" s="26"/>
      <c r="H490" s="26"/>
      <c r="I490" s="26"/>
      <c r="J490" s="26"/>
      <c r="K490" s="26"/>
      <c r="L490" s="26"/>
      <c r="M490" s="26"/>
      <c r="N490" s="24"/>
      <c r="O490" s="25"/>
      <c r="Q490" s="53">
        <f t="shared" si="114"/>
        <v>1</v>
      </c>
      <c r="R490" s="53">
        <f t="shared" si="115"/>
        <v>1</v>
      </c>
      <c r="S490" s="53">
        <f t="shared" si="116"/>
        <v>1</v>
      </c>
      <c r="T490" s="53">
        <f t="shared" si="117"/>
        <v>1</v>
      </c>
      <c r="U490" s="53">
        <f t="shared" si="118"/>
        <v>1</v>
      </c>
      <c r="V490" s="53">
        <f t="shared" si="119"/>
        <v>1</v>
      </c>
      <c r="W490" s="53">
        <f t="shared" si="120"/>
        <v>1</v>
      </c>
      <c r="X490" s="53">
        <f t="shared" si="121"/>
        <v>7</v>
      </c>
      <c r="Y490" s="28" t="b">
        <f t="shared" si="122"/>
        <v>0</v>
      </c>
      <c r="Z490" s="28" t="b">
        <f t="shared" si="123"/>
        <v>1</v>
      </c>
      <c r="AA490" s="28" t="b">
        <f t="shared" si="124"/>
        <v>0</v>
      </c>
    </row>
    <row r="491" spans="1:27" x14ac:dyDescent="0.2">
      <c r="A491" s="24">
        <f>+'Master List'!B491</f>
        <v>489</v>
      </c>
      <c r="B491" s="25" t="str">
        <f>+'Master List'!C491</f>
        <v>U.S. Post Office</v>
      </c>
      <c r="C491" s="25" t="str">
        <f>+'Master List'!D491</f>
        <v>Tenant</v>
      </c>
      <c r="D491" s="24">
        <f>+'Master List'!E491</f>
        <v>485</v>
      </c>
      <c r="E491" s="24" t="str">
        <f>+'Master List'!F491</f>
        <v>Santa Clara</v>
      </c>
      <c r="F491" s="51"/>
      <c r="G491" s="26"/>
      <c r="H491" s="26"/>
      <c r="I491" s="26"/>
      <c r="J491" s="26"/>
      <c r="K491" s="26"/>
      <c r="L491" s="26"/>
      <c r="M491" s="26"/>
      <c r="N491" s="24"/>
      <c r="O491" s="25"/>
      <c r="Q491" s="53">
        <f t="shared" si="114"/>
        <v>1</v>
      </c>
      <c r="R491" s="53">
        <f t="shared" si="115"/>
        <v>1</v>
      </c>
      <c r="S491" s="53">
        <f t="shared" si="116"/>
        <v>1</v>
      </c>
      <c r="T491" s="53">
        <f t="shared" si="117"/>
        <v>1</v>
      </c>
      <c r="U491" s="53">
        <f t="shared" si="118"/>
        <v>1</v>
      </c>
      <c r="V491" s="53">
        <f t="shared" si="119"/>
        <v>1</v>
      </c>
      <c r="W491" s="53">
        <f t="shared" si="120"/>
        <v>1</v>
      </c>
      <c r="X491" s="53">
        <f t="shared" si="121"/>
        <v>7</v>
      </c>
      <c r="Y491" s="28" t="b">
        <f t="shared" si="122"/>
        <v>0</v>
      </c>
      <c r="Z491" s="28" t="b">
        <f t="shared" si="123"/>
        <v>1</v>
      </c>
      <c r="AA491" s="28" t="b">
        <f t="shared" si="124"/>
        <v>0</v>
      </c>
    </row>
    <row r="492" spans="1:27" x14ac:dyDescent="0.2">
      <c r="A492" s="24">
        <f>+'Master List'!B492</f>
        <v>490</v>
      </c>
      <c r="B492" s="25" t="str">
        <f>+'Master List'!C492</f>
        <v>U.S. Post Office</v>
      </c>
      <c r="C492" s="25" t="str">
        <f>+'Master List'!D492</f>
        <v>Tenant</v>
      </c>
      <c r="D492" s="24">
        <f>+'Master List'!E492</f>
        <v>485</v>
      </c>
      <c r="E492" s="24" t="str">
        <f>+'Master List'!F492</f>
        <v>Santa Clara</v>
      </c>
      <c r="F492" s="51"/>
      <c r="G492" s="26"/>
      <c r="H492" s="26"/>
      <c r="I492" s="26"/>
      <c r="J492" s="26"/>
      <c r="K492" s="26"/>
      <c r="L492" s="26"/>
      <c r="M492" s="26"/>
      <c r="N492" s="24"/>
      <c r="O492" s="25"/>
      <c r="Q492" s="53">
        <f t="shared" si="114"/>
        <v>1</v>
      </c>
      <c r="R492" s="53">
        <f t="shared" si="115"/>
        <v>1</v>
      </c>
      <c r="S492" s="53">
        <f t="shared" si="116"/>
        <v>1</v>
      </c>
      <c r="T492" s="53">
        <f t="shared" si="117"/>
        <v>1</v>
      </c>
      <c r="U492" s="53">
        <f t="shared" si="118"/>
        <v>1</v>
      </c>
      <c r="V492" s="53">
        <f t="shared" si="119"/>
        <v>1</v>
      </c>
      <c r="W492" s="53">
        <f t="shared" si="120"/>
        <v>1</v>
      </c>
      <c r="X492" s="53">
        <f t="shared" si="121"/>
        <v>7</v>
      </c>
      <c r="Y492" s="28" t="b">
        <f t="shared" si="122"/>
        <v>0</v>
      </c>
      <c r="Z492" s="28" t="b">
        <f t="shared" si="123"/>
        <v>1</v>
      </c>
      <c r="AA492" s="28" t="b">
        <f t="shared" si="124"/>
        <v>0</v>
      </c>
    </row>
    <row r="493" spans="1:27" x14ac:dyDescent="0.2">
      <c r="A493" s="24">
        <f>+'Master List'!B493</f>
        <v>491</v>
      </c>
      <c r="B493" s="25" t="str">
        <f>+'Master List'!C493</f>
        <v>U.S. Post Office</v>
      </c>
      <c r="C493" s="25" t="str">
        <f>+'Master List'!D493</f>
        <v>Tenant</v>
      </c>
      <c r="D493" s="24">
        <f>+'Master List'!E493</f>
        <v>485</v>
      </c>
      <c r="E493" s="24" t="str">
        <f>+'Master List'!F493</f>
        <v>Santa Clara</v>
      </c>
      <c r="F493" s="51"/>
      <c r="G493" s="26"/>
      <c r="H493" s="26"/>
      <c r="I493" s="26"/>
      <c r="J493" s="26"/>
      <c r="K493" s="26"/>
      <c r="L493" s="26"/>
      <c r="M493" s="26"/>
      <c r="N493" s="24"/>
      <c r="O493" s="25"/>
      <c r="Q493" s="53">
        <f t="shared" si="114"/>
        <v>1</v>
      </c>
      <c r="R493" s="53">
        <f t="shared" si="115"/>
        <v>1</v>
      </c>
      <c r="S493" s="53">
        <f t="shared" si="116"/>
        <v>1</v>
      </c>
      <c r="T493" s="53">
        <f t="shared" si="117"/>
        <v>1</v>
      </c>
      <c r="U493" s="53">
        <f t="shared" si="118"/>
        <v>1</v>
      </c>
      <c r="V493" s="53">
        <f t="shared" si="119"/>
        <v>1</v>
      </c>
      <c r="W493" s="53">
        <f t="shared" si="120"/>
        <v>1</v>
      </c>
      <c r="X493" s="53">
        <f t="shared" si="121"/>
        <v>7</v>
      </c>
      <c r="Y493" s="28" t="b">
        <f t="shared" si="122"/>
        <v>0</v>
      </c>
      <c r="Z493" s="28" t="b">
        <f t="shared" si="123"/>
        <v>1</v>
      </c>
      <c r="AA493" s="28" t="b">
        <f t="shared" si="124"/>
        <v>0</v>
      </c>
    </row>
    <row r="494" spans="1:27" x14ac:dyDescent="0.2">
      <c r="A494" s="24">
        <f>+'Master List'!B494</f>
        <v>492</v>
      </c>
      <c r="B494" s="25" t="str">
        <f>+'Master List'!C494</f>
        <v>U.S. Post Office</v>
      </c>
      <c r="C494" s="25" t="str">
        <f>+'Master List'!D494</f>
        <v>Tenant</v>
      </c>
      <c r="D494" s="24">
        <f>+'Master List'!E494</f>
        <v>485</v>
      </c>
      <c r="E494" s="24" t="str">
        <f>+'Master List'!F494</f>
        <v>Santa Clara</v>
      </c>
      <c r="F494" s="51"/>
      <c r="G494" s="26"/>
      <c r="H494" s="26"/>
      <c r="I494" s="26"/>
      <c r="J494" s="26"/>
      <c r="K494" s="26"/>
      <c r="L494" s="26"/>
      <c r="M494" s="26"/>
      <c r="N494" s="24"/>
      <c r="O494" s="25"/>
      <c r="Q494" s="53">
        <f t="shared" si="114"/>
        <v>1</v>
      </c>
      <c r="R494" s="53">
        <f t="shared" si="115"/>
        <v>1</v>
      </c>
      <c r="S494" s="53">
        <f t="shared" si="116"/>
        <v>1</v>
      </c>
      <c r="T494" s="53">
        <f t="shared" si="117"/>
        <v>1</v>
      </c>
      <c r="U494" s="53">
        <f t="shared" si="118"/>
        <v>1</v>
      </c>
      <c r="V494" s="53">
        <f t="shared" si="119"/>
        <v>1</v>
      </c>
      <c r="W494" s="53">
        <f t="shared" si="120"/>
        <v>1</v>
      </c>
      <c r="X494" s="53">
        <f t="shared" si="121"/>
        <v>7</v>
      </c>
      <c r="Y494" s="28" t="b">
        <f t="shared" si="122"/>
        <v>0</v>
      </c>
      <c r="Z494" s="28" t="b">
        <f t="shared" si="123"/>
        <v>1</v>
      </c>
      <c r="AA494" s="28" t="b">
        <f t="shared" si="124"/>
        <v>0</v>
      </c>
    </row>
    <row r="495" spans="1:27" x14ac:dyDescent="0.2">
      <c r="A495" s="24">
        <f>+'Master List'!B495</f>
        <v>493</v>
      </c>
      <c r="B495" s="25" t="str">
        <f>+'Master List'!C495</f>
        <v>U.S. Post Office</v>
      </c>
      <c r="C495" s="25" t="str">
        <f>+'Master List'!D495</f>
        <v>Tenant</v>
      </c>
      <c r="D495" s="24">
        <f>+'Master List'!E495</f>
        <v>485</v>
      </c>
      <c r="E495" s="24" t="str">
        <f>+'Master List'!F495</f>
        <v>Santa Clara</v>
      </c>
      <c r="F495" s="51"/>
      <c r="G495" s="26"/>
      <c r="H495" s="26"/>
      <c r="I495" s="26"/>
      <c r="J495" s="26"/>
      <c r="K495" s="26"/>
      <c r="L495" s="26"/>
      <c r="M495" s="26"/>
      <c r="N495" s="24"/>
      <c r="O495" s="25"/>
      <c r="Q495" s="53">
        <f t="shared" si="114"/>
        <v>1</v>
      </c>
      <c r="R495" s="53">
        <f t="shared" si="115"/>
        <v>1</v>
      </c>
      <c r="S495" s="53">
        <f t="shared" si="116"/>
        <v>1</v>
      </c>
      <c r="T495" s="53">
        <f t="shared" si="117"/>
        <v>1</v>
      </c>
      <c r="U495" s="53">
        <f t="shared" si="118"/>
        <v>1</v>
      </c>
      <c r="V495" s="53">
        <f t="shared" si="119"/>
        <v>1</v>
      </c>
      <c r="W495" s="53">
        <f t="shared" si="120"/>
        <v>1</v>
      </c>
      <c r="X495" s="53">
        <f t="shared" si="121"/>
        <v>7</v>
      </c>
      <c r="Y495" s="28" t="b">
        <f t="shared" si="122"/>
        <v>0</v>
      </c>
      <c r="Z495" s="28" t="b">
        <f t="shared" si="123"/>
        <v>1</v>
      </c>
      <c r="AA495" s="28" t="b">
        <f t="shared" si="124"/>
        <v>0</v>
      </c>
    </row>
    <row r="496" spans="1:27" x14ac:dyDescent="0.2">
      <c r="A496" s="24">
        <f>+'Master List'!B496</f>
        <v>494</v>
      </c>
      <c r="B496" s="25" t="str">
        <f>+'Master List'!C496</f>
        <v>U.S. Post Office</v>
      </c>
      <c r="C496" s="25" t="str">
        <f>+'Master List'!D496</f>
        <v>Tenant</v>
      </c>
      <c r="D496" s="24">
        <f>+'Master List'!E496</f>
        <v>485</v>
      </c>
      <c r="E496" s="24" t="str">
        <f>+'Master List'!F496</f>
        <v>Santa Clara</v>
      </c>
      <c r="F496" s="51"/>
      <c r="G496" s="26"/>
      <c r="H496" s="26"/>
      <c r="I496" s="26"/>
      <c r="J496" s="26"/>
      <c r="K496" s="26"/>
      <c r="L496" s="26"/>
      <c r="M496" s="26"/>
      <c r="N496" s="24"/>
      <c r="O496" s="25"/>
      <c r="Q496" s="53">
        <f t="shared" si="114"/>
        <v>1</v>
      </c>
      <c r="R496" s="53">
        <f t="shared" si="115"/>
        <v>1</v>
      </c>
      <c r="S496" s="53">
        <f t="shared" si="116"/>
        <v>1</v>
      </c>
      <c r="T496" s="53">
        <f t="shared" si="117"/>
        <v>1</v>
      </c>
      <c r="U496" s="53">
        <f t="shared" si="118"/>
        <v>1</v>
      </c>
      <c r="V496" s="53">
        <f t="shared" si="119"/>
        <v>1</v>
      </c>
      <c r="W496" s="53">
        <f t="shared" si="120"/>
        <v>1</v>
      </c>
      <c r="X496" s="53">
        <f t="shared" si="121"/>
        <v>7</v>
      </c>
      <c r="Y496" s="28" t="b">
        <f t="shared" si="122"/>
        <v>0</v>
      </c>
      <c r="Z496" s="28" t="b">
        <f t="shared" si="123"/>
        <v>1</v>
      </c>
      <c r="AA496" s="28" t="b">
        <f t="shared" si="124"/>
        <v>0</v>
      </c>
    </row>
    <row r="497" spans="1:27" x14ac:dyDescent="0.2">
      <c r="A497" s="24">
        <f>+'Master List'!B497</f>
        <v>495</v>
      </c>
      <c r="B497" s="25" t="str">
        <f>+'Master List'!C497</f>
        <v>U.S. Post Office</v>
      </c>
      <c r="C497" s="25" t="str">
        <f>+'Master List'!D497</f>
        <v>Tenant</v>
      </c>
      <c r="D497" s="24">
        <f>+'Master List'!E497</f>
        <v>485</v>
      </c>
      <c r="E497" s="24" t="str">
        <f>+'Master List'!F497</f>
        <v>Santa Clara</v>
      </c>
      <c r="F497" s="51"/>
      <c r="G497" s="26"/>
      <c r="H497" s="26"/>
      <c r="I497" s="26"/>
      <c r="J497" s="26"/>
      <c r="K497" s="26"/>
      <c r="L497" s="26"/>
      <c r="M497" s="26"/>
      <c r="N497" s="24"/>
      <c r="O497" s="25"/>
      <c r="Q497" s="53">
        <f t="shared" si="114"/>
        <v>1</v>
      </c>
      <c r="R497" s="53">
        <f t="shared" si="115"/>
        <v>1</v>
      </c>
      <c r="S497" s="53">
        <f t="shared" si="116"/>
        <v>1</v>
      </c>
      <c r="T497" s="53">
        <f t="shared" si="117"/>
        <v>1</v>
      </c>
      <c r="U497" s="53">
        <f t="shared" si="118"/>
        <v>1</v>
      </c>
      <c r="V497" s="53">
        <f t="shared" si="119"/>
        <v>1</v>
      </c>
      <c r="W497" s="53">
        <f t="shared" si="120"/>
        <v>1</v>
      </c>
      <c r="X497" s="53">
        <f t="shared" si="121"/>
        <v>7</v>
      </c>
      <c r="Y497" s="28" t="b">
        <f t="shared" si="122"/>
        <v>0</v>
      </c>
      <c r="Z497" s="28" t="b">
        <f t="shared" si="123"/>
        <v>1</v>
      </c>
      <c r="AA497" s="28" t="b">
        <f t="shared" si="124"/>
        <v>0</v>
      </c>
    </row>
    <row r="498" spans="1:27" x14ac:dyDescent="0.2">
      <c r="A498" s="24">
        <f>+'Master List'!B498</f>
        <v>496</v>
      </c>
      <c r="B498" s="25" t="str">
        <f>+'Master List'!C498</f>
        <v>U.S. Post Office</v>
      </c>
      <c r="C498" s="25" t="str">
        <f>+'Master List'!D498</f>
        <v>Tenant</v>
      </c>
      <c r="D498" s="24">
        <f>+'Master List'!E498</f>
        <v>485</v>
      </c>
      <c r="E498" s="24" t="str">
        <f>+'Master List'!F498</f>
        <v>Santa Clara</v>
      </c>
      <c r="F498" s="51"/>
      <c r="G498" s="26"/>
      <c r="H498" s="26"/>
      <c r="I498" s="26"/>
      <c r="J498" s="26"/>
      <c r="K498" s="26"/>
      <c r="L498" s="26"/>
      <c r="M498" s="26"/>
      <c r="N498" s="24"/>
      <c r="O498" s="25"/>
      <c r="Q498" s="53">
        <f t="shared" si="114"/>
        <v>1</v>
      </c>
      <c r="R498" s="53">
        <f t="shared" si="115"/>
        <v>1</v>
      </c>
      <c r="S498" s="53">
        <f t="shared" si="116"/>
        <v>1</v>
      </c>
      <c r="T498" s="53">
        <f t="shared" si="117"/>
        <v>1</v>
      </c>
      <c r="U498" s="53">
        <f t="shared" si="118"/>
        <v>1</v>
      </c>
      <c r="V498" s="53">
        <f t="shared" si="119"/>
        <v>1</v>
      </c>
      <c r="W498" s="53">
        <f t="shared" si="120"/>
        <v>1</v>
      </c>
      <c r="X498" s="53">
        <f t="shared" si="121"/>
        <v>7</v>
      </c>
      <c r="Y498" s="28" t="b">
        <f t="shared" si="122"/>
        <v>0</v>
      </c>
      <c r="Z498" s="28" t="b">
        <f t="shared" si="123"/>
        <v>1</v>
      </c>
      <c r="AA498" s="28" t="b">
        <f t="shared" si="124"/>
        <v>0</v>
      </c>
    </row>
    <row r="499" spans="1:27" x14ac:dyDescent="0.2">
      <c r="A499" s="24">
        <f>+'Master List'!B499</f>
        <v>497</v>
      </c>
      <c r="B499" s="25" t="str">
        <f>+'Master List'!C499</f>
        <v>U.S. Post Office</v>
      </c>
      <c r="C499" s="25" t="str">
        <f>+'Master List'!D499</f>
        <v>Tenant</v>
      </c>
      <c r="D499" s="24">
        <f>+'Master List'!E499</f>
        <v>485</v>
      </c>
      <c r="E499" s="24" t="str">
        <f>+'Master List'!F499</f>
        <v>Santa Clara</v>
      </c>
      <c r="F499" s="51"/>
      <c r="G499" s="26"/>
      <c r="H499" s="26"/>
      <c r="I499" s="26"/>
      <c r="J499" s="26"/>
      <c r="K499" s="26"/>
      <c r="L499" s="26"/>
      <c r="M499" s="26"/>
      <c r="N499" s="24"/>
      <c r="O499" s="25"/>
      <c r="Q499" s="53">
        <f t="shared" si="114"/>
        <v>1</v>
      </c>
      <c r="R499" s="53">
        <f t="shared" si="115"/>
        <v>1</v>
      </c>
      <c r="S499" s="53">
        <f t="shared" si="116"/>
        <v>1</v>
      </c>
      <c r="T499" s="53">
        <f t="shared" si="117"/>
        <v>1</v>
      </c>
      <c r="U499" s="53">
        <f t="shared" si="118"/>
        <v>1</v>
      </c>
      <c r="V499" s="53">
        <f t="shared" si="119"/>
        <v>1</v>
      </c>
      <c r="W499" s="53">
        <f t="shared" si="120"/>
        <v>1</v>
      </c>
      <c r="X499" s="53">
        <f t="shared" si="121"/>
        <v>7</v>
      </c>
      <c r="Y499" s="28" t="b">
        <f t="shared" si="122"/>
        <v>0</v>
      </c>
      <c r="Z499" s="28" t="b">
        <f t="shared" si="123"/>
        <v>1</v>
      </c>
      <c r="AA499" s="28" t="b">
        <f t="shared" si="124"/>
        <v>0</v>
      </c>
    </row>
    <row r="500" spans="1:27" x14ac:dyDescent="0.2">
      <c r="A500" s="24">
        <f>+'Master List'!B500</f>
        <v>498</v>
      </c>
      <c r="B500" s="25" t="str">
        <f>+'Master List'!C500</f>
        <v>U.S. Post Office</v>
      </c>
      <c r="C500" s="25" t="str">
        <f>+'Master List'!D500</f>
        <v>Tenant</v>
      </c>
      <c r="D500" s="24">
        <f>+'Master List'!E500</f>
        <v>485</v>
      </c>
      <c r="E500" s="24" t="str">
        <f>+'Master List'!F500</f>
        <v>Santa Clara</v>
      </c>
      <c r="F500" s="51"/>
      <c r="G500" s="26"/>
      <c r="H500" s="26"/>
      <c r="I500" s="26"/>
      <c r="J500" s="26"/>
      <c r="K500" s="26"/>
      <c r="L500" s="26"/>
      <c r="M500" s="26"/>
      <c r="N500" s="24"/>
      <c r="O500" s="25"/>
      <c r="Q500" s="53">
        <f t="shared" si="114"/>
        <v>1</v>
      </c>
      <c r="R500" s="53">
        <f t="shared" si="115"/>
        <v>1</v>
      </c>
      <c r="S500" s="53">
        <f t="shared" si="116"/>
        <v>1</v>
      </c>
      <c r="T500" s="53">
        <f t="shared" si="117"/>
        <v>1</v>
      </c>
      <c r="U500" s="53">
        <f t="shared" si="118"/>
        <v>1</v>
      </c>
      <c r="V500" s="53">
        <f t="shared" si="119"/>
        <v>1</v>
      </c>
      <c r="W500" s="53">
        <f t="shared" si="120"/>
        <v>1</v>
      </c>
      <c r="X500" s="53">
        <f t="shared" si="121"/>
        <v>7</v>
      </c>
      <c r="Y500" s="28" t="b">
        <f t="shared" si="122"/>
        <v>0</v>
      </c>
      <c r="Z500" s="28" t="b">
        <f t="shared" si="123"/>
        <v>1</v>
      </c>
      <c r="AA500" s="28" t="b">
        <f t="shared" si="124"/>
        <v>0</v>
      </c>
    </row>
    <row r="501" spans="1:27" x14ac:dyDescent="0.2">
      <c r="A501" s="24">
        <f>+'Master List'!B501</f>
        <v>499</v>
      </c>
      <c r="B501" s="25" t="str">
        <f>+'Master List'!C501</f>
        <v>U.S. Post Office</v>
      </c>
      <c r="C501" s="25" t="str">
        <f>+'Master List'!D501</f>
        <v>Tenant</v>
      </c>
      <c r="D501" s="24">
        <f>+'Master List'!E501</f>
        <v>485</v>
      </c>
      <c r="E501" s="24" t="str">
        <f>+'Master List'!F501</f>
        <v>Santa Clara</v>
      </c>
      <c r="F501" s="51"/>
      <c r="G501" s="26"/>
      <c r="H501" s="26"/>
      <c r="I501" s="26"/>
      <c r="J501" s="26"/>
      <c r="K501" s="26"/>
      <c r="L501" s="26"/>
      <c r="M501" s="26"/>
      <c r="N501" s="24"/>
      <c r="O501" s="25"/>
      <c r="Q501" s="53">
        <f t="shared" si="114"/>
        <v>1</v>
      </c>
      <c r="R501" s="53">
        <f t="shared" si="115"/>
        <v>1</v>
      </c>
      <c r="S501" s="53">
        <f t="shared" si="116"/>
        <v>1</v>
      </c>
      <c r="T501" s="53">
        <f t="shared" si="117"/>
        <v>1</v>
      </c>
      <c r="U501" s="53">
        <f t="shared" si="118"/>
        <v>1</v>
      </c>
      <c r="V501" s="53">
        <f t="shared" si="119"/>
        <v>1</v>
      </c>
      <c r="W501" s="53">
        <f t="shared" si="120"/>
        <v>1</v>
      </c>
      <c r="X501" s="53">
        <f t="shared" si="121"/>
        <v>7</v>
      </c>
      <c r="Y501" s="28" t="b">
        <f t="shared" si="122"/>
        <v>0</v>
      </c>
      <c r="Z501" s="28" t="b">
        <f t="shared" si="123"/>
        <v>1</v>
      </c>
      <c r="AA501" s="28" t="b">
        <f t="shared" si="124"/>
        <v>0</v>
      </c>
    </row>
    <row r="502" spans="1:27" x14ac:dyDescent="0.2">
      <c r="A502" s="24">
        <f>+'Master List'!B502</f>
        <v>500</v>
      </c>
      <c r="B502" s="25" t="str">
        <f>+'Master List'!C502</f>
        <v>U.S. Post Office</v>
      </c>
      <c r="C502" s="25" t="str">
        <f>+'Master List'!D502</f>
        <v>Tenant</v>
      </c>
      <c r="D502" s="24">
        <f>+'Master List'!E502</f>
        <v>485</v>
      </c>
      <c r="E502" s="24" t="str">
        <f>+'Master List'!F502</f>
        <v>Santa Clara</v>
      </c>
      <c r="F502" s="51"/>
      <c r="G502" s="26"/>
      <c r="H502" s="26"/>
      <c r="I502" s="26"/>
      <c r="J502" s="26"/>
      <c r="K502" s="26"/>
      <c r="L502" s="26"/>
      <c r="M502" s="26"/>
      <c r="N502" s="24"/>
      <c r="O502" s="25"/>
      <c r="Q502" s="53">
        <f t="shared" si="114"/>
        <v>1</v>
      </c>
      <c r="R502" s="53">
        <f t="shared" si="115"/>
        <v>1</v>
      </c>
      <c r="S502" s="53">
        <f t="shared" si="116"/>
        <v>1</v>
      </c>
      <c r="T502" s="53">
        <f t="shared" si="117"/>
        <v>1</v>
      </c>
      <c r="U502" s="53">
        <f t="shared" si="118"/>
        <v>1</v>
      </c>
      <c r="V502" s="53">
        <f t="shared" si="119"/>
        <v>1</v>
      </c>
      <c r="W502" s="53">
        <f t="shared" si="120"/>
        <v>1</v>
      </c>
      <c r="X502" s="53">
        <f t="shared" si="121"/>
        <v>7</v>
      </c>
      <c r="Y502" s="28" t="b">
        <f t="shared" si="122"/>
        <v>0</v>
      </c>
      <c r="Z502" s="28" t="b">
        <f t="shared" si="123"/>
        <v>1</v>
      </c>
      <c r="AA502" s="28" t="b">
        <f t="shared" si="124"/>
        <v>0</v>
      </c>
    </row>
    <row r="503" spans="1:27" s="33" customFormat="1" x14ac:dyDescent="0.2">
      <c r="A503" s="29"/>
      <c r="B503" s="30"/>
      <c r="C503" s="30"/>
      <c r="D503" s="29"/>
      <c r="E503" s="29"/>
      <c r="F503" s="52"/>
      <c r="G503" s="31"/>
      <c r="H503" s="31"/>
      <c r="I503" s="31"/>
      <c r="J503" s="31"/>
      <c r="K503" s="31"/>
      <c r="L503" s="31"/>
      <c r="M503" s="31"/>
      <c r="N503" s="31"/>
      <c r="O503" s="32"/>
      <c r="Q503" s="27"/>
      <c r="R503" s="27"/>
      <c r="AA503" s="27"/>
    </row>
    <row r="508" spans="1:27" x14ac:dyDescent="0.2">
      <c r="B508" s="34" t="s">
        <v>305</v>
      </c>
      <c r="C508" s="49" t="s">
        <v>343</v>
      </c>
      <c r="E508" s="36" t="s">
        <v>15</v>
      </c>
      <c r="F508" s="34" t="s">
        <v>298</v>
      </c>
      <c r="H508" s="19" t="s">
        <v>298</v>
      </c>
    </row>
    <row r="509" spans="1:27" x14ac:dyDescent="0.2">
      <c r="B509" s="34" t="s">
        <v>271</v>
      </c>
      <c r="C509" s="34" t="s">
        <v>345</v>
      </c>
      <c r="E509" s="36" t="s">
        <v>16</v>
      </c>
      <c r="F509" s="34" t="s">
        <v>359</v>
      </c>
      <c r="H509" s="19" t="s">
        <v>299</v>
      </c>
    </row>
    <row r="510" spans="1:27" x14ac:dyDescent="0.2">
      <c r="B510" s="34" t="s">
        <v>266</v>
      </c>
      <c r="C510" s="34" t="s">
        <v>346</v>
      </c>
      <c r="E510" s="36" t="s">
        <v>306</v>
      </c>
      <c r="F510" s="34" t="s">
        <v>360</v>
      </c>
      <c r="H510" s="19" t="s">
        <v>301</v>
      </c>
    </row>
    <row r="511" spans="1:27" x14ac:dyDescent="0.2">
      <c r="B511" s="34" t="s">
        <v>274</v>
      </c>
      <c r="C511" s="34" t="s">
        <v>347</v>
      </c>
      <c r="F511" s="34" t="s">
        <v>361</v>
      </c>
      <c r="H511" s="19" t="s">
        <v>302</v>
      </c>
    </row>
    <row r="512" spans="1:27" x14ac:dyDescent="0.2">
      <c r="B512" s="37" t="s">
        <v>265</v>
      </c>
      <c r="C512" s="37" t="s">
        <v>348</v>
      </c>
      <c r="D512" s="38"/>
      <c r="E512" s="23"/>
      <c r="H512" s="23"/>
    </row>
    <row r="513" spans="2:27" x14ac:dyDescent="0.2">
      <c r="B513" s="34" t="s">
        <v>270</v>
      </c>
      <c r="C513" s="19"/>
      <c r="N513" s="19"/>
      <c r="Q513" s="19"/>
      <c r="R513" s="19"/>
      <c r="AA513" s="19"/>
    </row>
    <row r="514" spans="2:27" x14ac:dyDescent="0.2">
      <c r="B514" s="34" t="s">
        <v>304</v>
      </c>
      <c r="C514" s="19"/>
      <c r="N514" s="19"/>
      <c r="Q514" s="19"/>
      <c r="R514" s="19"/>
      <c r="AA514" s="19"/>
    </row>
    <row r="515" spans="2:27" x14ac:dyDescent="0.2">
      <c r="B515" s="34" t="s">
        <v>307</v>
      </c>
      <c r="C515" s="19"/>
      <c r="N515" s="19"/>
      <c r="Q515" s="19"/>
      <c r="R515" s="19"/>
      <c r="AA515" s="19"/>
    </row>
    <row r="516" spans="2:27" x14ac:dyDescent="0.2">
      <c r="B516" s="34" t="s">
        <v>303</v>
      </c>
      <c r="C516" s="19"/>
      <c r="N516" s="19"/>
      <c r="Q516" s="19"/>
      <c r="R516" s="19"/>
      <c r="AA516" s="19"/>
    </row>
    <row r="517" spans="2:27" x14ac:dyDescent="0.2">
      <c r="B517" s="34" t="s">
        <v>308</v>
      </c>
      <c r="C517" s="19"/>
      <c r="N517" s="19"/>
      <c r="Q517" s="19"/>
      <c r="R517" s="19"/>
      <c r="AA517" s="19"/>
    </row>
    <row r="518" spans="2:27" x14ac:dyDescent="0.2">
      <c r="B518" s="34">
        <v>3</v>
      </c>
      <c r="C518" s="19"/>
      <c r="N518" s="19"/>
      <c r="Q518" s="19"/>
      <c r="R518" s="19"/>
      <c r="AA518" s="19"/>
    </row>
    <row r="519" spans="2:27" x14ac:dyDescent="0.2">
      <c r="B519" s="34">
        <v>4</v>
      </c>
      <c r="C519" s="19"/>
      <c r="N519" s="19"/>
      <c r="Q519" s="19"/>
      <c r="R519" s="19"/>
      <c r="AA519" s="19"/>
    </row>
    <row r="520" spans="2:27" x14ac:dyDescent="0.2">
      <c r="B520" s="34">
        <v>5</v>
      </c>
      <c r="C520" s="19"/>
      <c r="N520" s="19"/>
      <c r="Q520" s="19"/>
      <c r="R520" s="19"/>
      <c r="AA520" s="19"/>
    </row>
    <row r="521" spans="2:27" x14ac:dyDescent="0.2">
      <c r="B521" s="34">
        <v>6</v>
      </c>
      <c r="C521" s="19"/>
      <c r="N521" s="19"/>
      <c r="Q521" s="19"/>
      <c r="R521" s="19"/>
      <c r="AA521" s="19"/>
    </row>
    <row r="522" spans="2:27" x14ac:dyDescent="0.2">
      <c r="B522" s="34">
        <v>7</v>
      </c>
      <c r="C522" s="19"/>
      <c r="N522" s="19"/>
      <c r="Q522" s="19"/>
      <c r="R522" s="19"/>
      <c r="AA522" s="19"/>
    </row>
    <row r="523" spans="2:27" x14ac:dyDescent="0.2">
      <c r="B523" s="34">
        <v>8</v>
      </c>
      <c r="C523" s="19"/>
      <c r="N523" s="19"/>
      <c r="Q523" s="19"/>
      <c r="R523" s="19"/>
      <c r="AA523" s="19"/>
    </row>
    <row r="524" spans="2:27" x14ac:dyDescent="0.2">
      <c r="B524" s="34">
        <v>9</v>
      </c>
      <c r="C524" s="19"/>
      <c r="N524" s="19"/>
      <c r="Q524" s="19"/>
      <c r="R524" s="19"/>
      <c r="AA524" s="19"/>
    </row>
    <row r="525" spans="2:27" x14ac:dyDescent="0.2">
      <c r="B525" s="34" t="s">
        <v>309</v>
      </c>
      <c r="C525" s="19"/>
      <c r="N525" s="19"/>
      <c r="Q525" s="19"/>
      <c r="R525" s="19"/>
      <c r="AA525" s="19"/>
    </row>
    <row r="526" spans="2:27" x14ac:dyDescent="0.2">
      <c r="B526" s="34" t="s">
        <v>310</v>
      </c>
      <c r="C526" s="19"/>
      <c r="N526" s="19"/>
      <c r="Q526" s="19"/>
      <c r="R526" s="19"/>
      <c r="AA526" s="19"/>
    </row>
    <row r="527" spans="2:27" x14ac:dyDescent="0.2">
      <c r="B527" s="34" t="s">
        <v>311</v>
      </c>
      <c r="C527" s="19"/>
      <c r="N527" s="19"/>
      <c r="Q527" s="19"/>
      <c r="R527" s="19"/>
      <c r="AA527" s="19"/>
    </row>
    <row r="528" spans="2:27" x14ac:dyDescent="0.2">
      <c r="B528" s="34" t="s">
        <v>312</v>
      </c>
      <c r="C528" s="19"/>
      <c r="N528" s="19"/>
      <c r="Q528" s="19"/>
      <c r="R528" s="19"/>
      <c r="AA528" s="19"/>
    </row>
    <row r="529" spans="2:27" x14ac:dyDescent="0.2">
      <c r="B529" s="34" t="s">
        <v>103</v>
      </c>
      <c r="C529" s="19"/>
      <c r="N529" s="19"/>
      <c r="Q529" s="19"/>
      <c r="R529" s="19"/>
      <c r="AA529" s="19"/>
    </row>
    <row r="530" spans="2:27" x14ac:dyDescent="0.2">
      <c r="B530" s="34" t="s">
        <v>313</v>
      </c>
      <c r="C530" s="19"/>
      <c r="N530" s="19"/>
      <c r="Q530" s="19"/>
      <c r="R530" s="19"/>
      <c r="AA530" s="19"/>
    </row>
    <row r="531" spans="2:27" x14ac:dyDescent="0.2">
      <c r="B531" s="34" t="s">
        <v>314</v>
      </c>
      <c r="C531" s="19"/>
      <c r="N531" s="19"/>
      <c r="Q531" s="19"/>
      <c r="R531" s="19"/>
      <c r="AA531" s="19"/>
    </row>
    <row r="532" spans="2:27" x14ac:dyDescent="0.2">
      <c r="B532" s="34" t="s">
        <v>315</v>
      </c>
      <c r="C532" s="19"/>
      <c r="N532" s="19"/>
      <c r="Q532" s="19"/>
      <c r="R532" s="19"/>
      <c r="AA532" s="19"/>
    </row>
  </sheetData>
  <mergeCells count="1">
    <mergeCell ref="B1:O1"/>
  </mergeCells>
  <conditionalFormatting sqref="F4:G13">
    <cfRule type="cellIs" dxfId="32" priority="31" operator="equal">
      <formula>"No Report"</formula>
    </cfRule>
  </conditionalFormatting>
  <conditionalFormatting sqref="M3 M471:M502">
    <cfRule type="expression" dxfId="31" priority="32">
      <formula>Z3=TRUE</formula>
    </cfRule>
    <cfRule type="expression" dxfId="30" priority="33">
      <formula>$Y3=TRUE</formula>
    </cfRule>
  </conditionalFormatting>
  <conditionalFormatting sqref="F14:G14 F30:G166 F204:G502">
    <cfRule type="cellIs" dxfId="29" priority="30" operator="equal">
      <formula>"No Report"</formula>
    </cfRule>
  </conditionalFormatting>
  <conditionalFormatting sqref="H4:L14">
    <cfRule type="cellIs" dxfId="28" priority="29" operator="equal">
      <formula>"All Working"</formula>
    </cfRule>
  </conditionalFormatting>
  <conditionalFormatting sqref="F16:G29">
    <cfRule type="cellIs" dxfId="27" priority="28" operator="equal">
      <formula>"No Report"</formula>
    </cfRule>
  </conditionalFormatting>
  <conditionalFormatting sqref="F15:G15">
    <cfRule type="cellIs" dxfId="26" priority="27" operator="equal">
      <formula>"No Report"</formula>
    </cfRule>
  </conditionalFormatting>
  <conditionalFormatting sqref="H15:L15">
    <cfRule type="cellIs" dxfId="25" priority="26" operator="equal">
      <formula>"All Working"</formula>
    </cfRule>
  </conditionalFormatting>
  <conditionalFormatting sqref="M3 M471:M502">
    <cfRule type="expression" dxfId="24" priority="25">
      <formula>AA3=TRUE</formula>
    </cfRule>
  </conditionalFormatting>
  <conditionalFormatting sqref="F3:G3">
    <cfRule type="cellIs" dxfId="23" priority="24" operator="equal">
      <formula>"No Report"</formula>
    </cfRule>
  </conditionalFormatting>
  <conditionalFormatting sqref="H3:L3">
    <cfRule type="cellIs" dxfId="22" priority="23" operator="equal">
      <formula>"All Working"</formula>
    </cfRule>
  </conditionalFormatting>
  <conditionalFormatting sqref="M4:M166">
    <cfRule type="expression" dxfId="21" priority="21">
      <formula>Z4=TRUE</formula>
    </cfRule>
    <cfRule type="expression" dxfId="20" priority="22">
      <formula>$Y4=TRUE</formula>
    </cfRule>
  </conditionalFormatting>
  <conditionalFormatting sqref="M4:M166">
    <cfRule type="expression" dxfId="19" priority="20">
      <formula>AA4=TRUE</formula>
    </cfRule>
  </conditionalFormatting>
  <conditionalFormatting sqref="F181:G202">
    <cfRule type="cellIs" dxfId="18" priority="19" operator="equal">
      <formula>"No Report"</formula>
    </cfRule>
  </conditionalFormatting>
  <conditionalFormatting sqref="M167:M202">
    <cfRule type="expression" dxfId="17" priority="17">
      <formula>Z167=TRUE</formula>
    </cfRule>
    <cfRule type="expression" dxfId="16" priority="18">
      <formula>$Y167=TRUE</formula>
    </cfRule>
  </conditionalFormatting>
  <conditionalFormatting sqref="M167:M202">
    <cfRule type="expression" dxfId="15" priority="16">
      <formula>AA167=TRUE</formula>
    </cfRule>
  </conditionalFormatting>
  <conditionalFormatting sqref="F168:G177">
    <cfRule type="cellIs" dxfId="14" priority="15" operator="equal">
      <formula>"No Report"</formula>
    </cfRule>
  </conditionalFormatting>
  <conditionalFormatting sqref="F178:G178">
    <cfRule type="cellIs" dxfId="13" priority="14" operator="equal">
      <formula>"No Report"</formula>
    </cfRule>
  </conditionalFormatting>
  <conditionalFormatting sqref="H168:L178">
    <cfRule type="cellIs" dxfId="12" priority="13" operator="equal">
      <formula>"All Working"</formula>
    </cfRule>
  </conditionalFormatting>
  <conditionalFormatting sqref="F180:G180">
    <cfRule type="cellIs" dxfId="11" priority="12" operator="equal">
      <formula>"No Report"</formula>
    </cfRule>
  </conditionalFormatting>
  <conditionalFormatting sqref="F179:G179">
    <cfRule type="cellIs" dxfId="10" priority="11" operator="equal">
      <formula>"No Report"</formula>
    </cfRule>
  </conditionalFormatting>
  <conditionalFormatting sqref="H179:L179">
    <cfRule type="cellIs" dxfId="9" priority="10" operator="equal">
      <formula>"All Working"</formula>
    </cfRule>
  </conditionalFormatting>
  <conditionalFormatting sqref="F167:G167">
    <cfRule type="cellIs" dxfId="8" priority="9" operator="equal">
      <formula>"No Report"</formula>
    </cfRule>
  </conditionalFormatting>
  <conditionalFormatting sqref="H167:L167">
    <cfRule type="cellIs" dxfId="7" priority="8" operator="equal">
      <formula>"All Working"</formula>
    </cfRule>
  </conditionalFormatting>
  <conditionalFormatting sqref="G3:G502">
    <cfRule type="expression" dxfId="6" priority="4">
      <formula>$R3=1</formula>
    </cfRule>
    <cfRule type="expression" dxfId="5" priority="5">
      <formula>if+$G1048080=""</formula>
    </cfRule>
    <cfRule type="cellIs" dxfId="4" priority="6" operator="equal">
      <formula>""""""</formula>
    </cfRule>
    <cfRule type="expression" dxfId="3" priority="7">
      <formula>if=""</formula>
    </cfRule>
  </conditionalFormatting>
  <conditionalFormatting sqref="M203:M470">
    <cfRule type="expression" dxfId="2" priority="1">
      <formula>AA203=TRUE</formula>
    </cfRule>
  </conditionalFormatting>
  <conditionalFormatting sqref="M203:M470">
    <cfRule type="expression" dxfId="1" priority="2">
      <formula>Z203=TRUE</formula>
    </cfRule>
    <cfRule type="expression" dxfId="0" priority="3">
      <formula>$Y203=TRUE</formula>
    </cfRule>
  </conditionalFormatting>
  <dataValidations count="6">
    <dataValidation type="whole" allowBlank="1" showInputMessage="1" showErrorMessage="1" sqref="N204:N502 N3:N202">
      <formula1>1</formula1>
      <formula2>500</formula2>
    </dataValidation>
    <dataValidation type="list" allowBlank="1" showInputMessage="1" showErrorMessage="1" sqref="H204:L502 H3:L202">
      <formula1>$H$508:$H$511</formula1>
    </dataValidation>
    <dataValidation type="list" allowBlank="1" showInputMessage="1" showErrorMessage="1" sqref="F3:F202 F204:F502">
      <formula1>$F$508:$F$513</formula1>
    </dataValidation>
    <dataValidation type="list" allowBlank="1" showInputMessage="1" showErrorMessage="1" sqref="M3:M502">
      <formula1>$E$508:$E$510</formula1>
    </dataValidation>
    <dataValidation type="list" allowBlank="1" showInputMessage="1" showErrorMessage="1" sqref="O204:O502 O3:O202">
      <formula1>$B$508:$B$532</formula1>
    </dataValidation>
    <dataValidation type="list" allowBlank="1" showInputMessage="1" showErrorMessage="1" sqref="G3:G502">
      <formula1>$C$509:$C$512</formula1>
    </dataValidation>
  </dataValidations>
  <printOptions horizontalCentered="1" headings="1"/>
  <pageMargins left="0.25" right="0.25" top="1" bottom="0.75" header="0.5" footer="0.3"/>
  <pageSetup scale="65" fitToHeight="10" orientation="landscape" r:id="rId1"/>
  <headerFooter>
    <oddFooter>&amp;L&amp;"Arial,Regular"&amp;8&amp;D  &amp;T  Page &amp;P of &amp;N&amp;C&amp;"Arial,Regular"Copyright (C) by The Martinet Group, LLC&amp;"-,Regular"
&amp;R&amp;"Arial,Regular"&amp;5&amp;Z&amp;F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642"/>
  <sheetViews>
    <sheetView topLeftCell="A29" workbookViewId="0">
      <selection activeCell="S53" sqref="A1:S53"/>
    </sheetView>
  </sheetViews>
  <sheetFormatPr defaultColWidth="8.7109375" defaultRowHeight="12.75" x14ac:dyDescent="0.2"/>
  <cols>
    <col min="1" max="1" width="5.28515625" style="54" customWidth="1"/>
    <col min="2" max="2" width="22.28515625" style="54" customWidth="1"/>
    <col min="3" max="3" width="15.7109375" style="54" customWidth="1"/>
    <col min="4" max="4" width="7.28515625" style="54" customWidth="1"/>
    <col min="5" max="5" width="17" style="54" customWidth="1"/>
    <col min="6" max="6" width="10.42578125" style="54" customWidth="1"/>
    <col min="7" max="7" width="7.85546875" style="54" customWidth="1"/>
    <col min="8" max="8" width="10.28515625" style="54" customWidth="1"/>
    <col min="9" max="9" width="7.7109375" style="54" customWidth="1"/>
    <col min="10" max="10" width="10.7109375" style="54" customWidth="1"/>
    <col min="11" max="11" width="10.28515625" style="54" customWidth="1"/>
    <col min="12" max="12" width="7.42578125" style="54" customWidth="1"/>
    <col min="13" max="13" width="10.28515625" style="54" customWidth="1"/>
    <col min="14" max="14" width="9.42578125" style="54" customWidth="1"/>
    <col min="15" max="15" width="8.7109375" style="54" customWidth="1"/>
    <col min="16" max="16" width="9.42578125" style="54" customWidth="1"/>
    <col min="17" max="17" width="7.7109375" style="54" customWidth="1"/>
    <col min="18" max="18" width="10" style="54" customWidth="1"/>
    <col min="19" max="19" width="11" style="54" customWidth="1"/>
    <col min="20" max="258" width="8.7109375" style="54"/>
    <col min="259" max="259" width="26.140625" style="54" customWidth="1"/>
    <col min="260" max="260" width="8.42578125" style="54" customWidth="1"/>
    <col min="261" max="261" width="20.85546875" style="54" customWidth="1"/>
    <col min="262" max="262" width="14.28515625" style="54" customWidth="1"/>
    <col min="263" max="263" width="9.28515625" style="54" customWidth="1"/>
    <col min="264" max="264" width="11.28515625" style="54" customWidth="1"/>
    <col min="265" max="265" width="7.7109375" style="54" customWidth="1"/>
    <col min="266" max="266" width="11.42578125" style="54" customWidth="1"/>
    <col min="267" max="267" width="10.140625" style="54" customWidth="1"/>
    <col min="268" max="268" width="6.42578125" style="54" customWidth="1"/>
    <col min="269" max="269" width="10.42578125" style="54" customWidth="1"/>
    <col min="270" max="270" width="10.140625" style="54" customWidth="1"/>
    <col min="271" max="271" width="8.42578125" style="54" customWidth="1"/>
    <col min="272" max="272" width="9.42578125" style="54" customWidth="1"/>
    <col min="273" max="273" width="7.7109375" style="54" customWidth="1"/>
    <col min="274" max="274" width="9.42578125" style="54" customWidth="1"/>
    <col min="275" max="275" width="12.7109375" style="54" customWidth="1"/>
    <col min="276" max="514" width="8.7109375" style="54"/>
    <col min="515" max="515" width="26.140625" style="54" customWidth="1"/>
    <col min="516" max="516" width="8.42578125" style="54" customWidth="1"/>
    <col min="517" max="517" width="20.85546875" style="54" customWidth="1"/>
    <col min="518" max="518" width="14.28515625" style="54" customWidth="1"/>
    <col min="519" max="519" width="9.28515625" style="54" customWidth="1"/>
    <col min="520" max="520" width="11.28515625" style="54" customWidth="1"/>
    <col min="521" max="521" width="7.7109375" style="54" customWidth="1"/>
    <col min="522" max="522" width="11.42578125" style="54" customWidth="1"/>
    <col min="523" max="523" width="10.140625" style="54" customWidth="1"/>
    <col min="524" max="524" width="6.42578125" style="54" customWidth="1"/>
    <col min="525" max="525" width="10.42578125" style="54" customWidth="1"/>
    <col min="526" max="526" width="10.140625" style="54" customWidth="1"/>
    <col min="527" max="527" width="8.42578125" style="54" customWidth="1"/>
    <col min="528" max="528" width="9.42578125" style="54" customWidth="1"/>
    <col min="529" max="529" width="7.7109375" style="54" customWidth="1"/>
    <col min="530" max="530" width="9.42578125" style="54" customWidth="1"/>
    <col min="531" max="531" width="12.7109375" style="54" customWidth="1"/>
    <col min="532" max="770" width="8.7109375" style="54"/>
    <col min="771" max="771" width="26.140625" style="54" customWidth="1"/>
    <col min="772" max="772" width="8.42578125" style="54" customWidth="1"/>
    <col min="773" max="773" width="20.85546875" style="54" customWidth="1"/>
    <col min="774" max="774" width="14.28515625" style="54" customWidth="1"/>
    <col min="775" max="775" width="9.28515625" style="54" customWidth="1"/>
    <col min="776" max="776" width="11.28515625" style="54" customWidth="1"/>
    <col min="777" max="777" width="7.7109375" style="54" customWidth="1"/>
    <col min="778" max="778" width="11.42578125" style="54" customWidth="1"/>
    <col min="779" max="779" width="10.140625" style="54" customWidth="1"/>
    <col min="780" max="780" width="6.42578125" style="54" customWidth="1"/>
    <col min="781" max="781" width="10.42578125" style="54" customWidth="1"/>
    <col min="782" max="782" width="10.140625" style="54" customWidth="1"/>
    <col min="783" max="783" width="8.42578125" style="54" customWidth="1"/>
    <col min="784" max="784" width="9.42578125" style="54" customWidth="1"/>
    <col min="785" max="785" width="7.7109375" style="54" customWidth="1"/>
    <col min="786" max="786" width="9.42578125" style="54" customWidth="1"/>
    <col min="787" max="787" width="12.7109375" style="54" customWidth="1"/>
    <col min="788" max="1026" width="8.7109375" style="54"/>
    <col min="1027" max="1027" width="26.140625" style="54" customWidth="1"/>
    <col min="1028" max="1028" width="8.42578125" style="54" customWidth="1"/>
    <col min="1029" max="1029" width="20.85546875" style="54" customWidth="1"/>
    <col min="1030" max="1030" width="14.28515625" style="54" customWidth="1"/>
    <col min="1031" max="1031" width="9.28515625" style="54" customWidth="1"/>
    <col min="1032" max="1032" width="11.28515625" style="54" customWidth="1"/>
    <col min="1033" max="1033" width="7.7109375" style="54" customWidth="1"/>
    <col min="1034" max="1034" width="11.42578125" style="54" customWidth="1"/>
    <col min="1035" max="1035" width="10.140625" style="54" customWidth="1"/>
    <col min="1036" max="1036" width="6.42578125" style="54" customWidth="1"/>
    <col min="1037" max="1037" width="10.42578125" style="54" customWidth="1"/>
    <col min="1038" max="1038" width="10.140625" style="54" customWidth="1"/>
    <col min="1039" max="1039" width="8.42578125" style="54" customWidth="1"/>
    <col min="1040" max="1040" width="9.42578125" style="54" customWidth="1"/>
    <col min="1041" max="1041" width="7.7109375" style="54" customWidth="1"/>
    <col min="1042" max="1042" width="9.42578125" style="54" customWidth="1"/>
    <col min="1043" max="1043" width="12.7109375" style="54" customWidth="1"/>
    <col min="1044" max="1282" width="8.7109375" style="54"/>
    <col min="1283" max="1283" width="26.140625" style="54" customWidth="1"/>
    <col min="1284" max="1284" width="8.42578125" style="54" customWidth="1"/>
    <col min="1285" max="1285" width="20.85546875" style="54" customWidth="1"/>
    <col min="1286" max="1286" width="14.28515625" style="54" customWidth="1"/>
    <col min="1287" max="1287" width="9.28515625" style="54" customWidth="1"/>
    <col min="1288" max="1288" width="11.28515625" style="54" customWidth="1"/>
    <col min="1289" max="1289" width="7.7109375" style="54" customWidth="1"/>
    <col min="1290" max="1290" width="11.42578125" style="54" customWidth="1"/>
    <col min="1291" max="1291" width="10.140625" style="54" customWidth="1"/>
    <col min="1292" max="1292" width="6.42578125" style="54" customWidth="1"/>
    <col min="1293" max="1293" width="10.42578125" style="54" customWidth="1"/>
    <col min="1294" max="1294" width="10.140625" style="54" customWidth="1"/>
    <col min="1295" max="1295" width="8.42578125" style="54" customWidth="1"/>
    <col min="1296" max="1296" width="9.42578125" style="54" customWidth="1"/>
    <col min="1297" max="1297" width="7.7109375" style="54" customWidth="1"/>
    <col min="1298" max="1298" width="9.42578125" style="54" customWidth="1"/>
    <col min="1299" max="1299" width="12.7109375" style="54" customWidth="1"/>
    <col min="1300" max="1538" width="8.7109375" style="54"/>
    <col min="1539" max="1539" width="26.140625" style="54" customWidth="1"/>
    <col min="1540" max="1540" width="8.42578125" style="54" customWidth="1"/>
    <col min="1541" max="1541" width="20.85546875" style="54" customWidth="1"/>
    <col min="1542" max="1542" width="14.28515625" style="54" customWidth="1"/>
    <col min="1543" max="1543" width="9.28515625" style="54" customWidth="1"/>
    <col min="1544" max="1544" width="11.28515625" style="54" customWidth="1"/>
    <col min="1545" max="1545" width="7.7109375" style="54" customWidth="1"/>
    <col min="1546" max="1546" width="11.42578125" style="54" customWidth="1"/>
    <col min="1547" max="1547" width="10.140625" style="54" customWidth="1"/>
    <col min="1548" max="1548" width="6.42578125" style="54" customWidth="1"/>
    <col min="1549" max="1549" width="10.42578125" style="54" customWidth="1"/>
    <col min="1550" max="1550" width="10.140625" style="54" customWidth="1"/>
    <col min="1551" max="1551" width="8.42578125" style="54" customWidth="1"/>
    <col min="1552" max="1552" width="9.42578125" style="54" customWidth="1"/>
    <col min="1553" max="1553" width="7.7109375" style="54" customWidth="1"/>
    <col min="1554" max="1554" width="9.42578125" style="54" customWidth="1"/>
    <col min="1555" max="1555" width="12.7109375" style="54" customWidth="1"/>
    <col min="1556" max="1794" width="8.7109375" style="54"/>
    <col min="1795" max="1795" width="26.140625" style="54" customWidth="1"/>
    <col min="1796" max="1796" width="8.42578125" style="54" customWidth="1"/>
    <col min="1797" max="1797" width="20.85546875" style="54" customWidth="1"/>
    <col min="1798" max="1798" width="14.28515625" style="54" customWidth="1"/>
    <col min="1799" max="1799" width="9.28515625" style="54" customWidth="1"/>
    <col min="1800" max="1800" width="11.28515625" style="54" customWidth="1"/>
    <col min="1801" max="1801" width="7.7109375" style="54" customWidth="1"/>
    <col min="1802" max="1802" width="11.42578125" style="54" customWidth="1"/>
    <col min="1803" max="1803" width="10.140625" style="54" customWidth="1"/>
    <col min="1804" max="1804" width="6.42578125" style="54" customWidth="1"/>
    <col min="1805" max="1805" width="10.42578125" style="54" customWidth="1"/>
    <col min="1806" max="1806" width="10.140625" style="54" customWidth="1"/>
    <col min="1807" max="1807" width="8.42578125" style="54" customWidth="1"/>
    <col min="1808" max="1808" width="9.42578125" style="54" customWidth="1"/>
    <col min="1809" max="1809" width="7.7109375" style="54" customWidth="1"/>
    <col min="1810" max="1810" width="9.42578125" style="54" customWidth="1"/>
    <col min="1811" max="1811" width="12.7109375" style="54" customWidth="1"/>
    <col min="1812" max="2050" width="8.7109375" style="54"/>
    <col min="2051" max="2051" width="26.140625" style="54" customWidth="1"/>
    <col min="2052" max="2052" width="8.42578125" style="54" customWidth="1"/>
    <col min="2053" max="2053" width="20.85546875" style="54" customWidth="1"/>
    <col min="2054" max="2054" width="14.28515625" style="54" customWidth="1"/>
    <col min="2055" max="2055" width="9.28515625" style="54" customWidth="1"/>
    <col min="2056" max="2056" width="11.28515625" style="54" customWidth="1"/>
    <col min="2057" max="2057" width="7.7109375" style="54" customWidth="1"/>
    <col min="2058" max="2058" width="11.42578125" style="54" customWidth="1"/>
    <col min="2059" max="2059" width="10.140625" style="54" customWidth="1"/>
    <col min="2060" max="2060" width="6.42578125" style="54" customWidth="1"/>
    <col min="2061" max="2061" width="10.42578125" style="54" customWidth="1"/>
    <col min="2062" max="2062" width="10.140625" style="54" customWidth="1"/>
    <col min="2063" max="2063" width="8.42578125" style="54" customWidth="1"/>
    <col min="2064" max="2064" width="9.42578125" style="54" customWidth="1"/>
    <col min="2065" max="2065" width="7.7109375" style="54" customWidth="1"/>
    <col min="2066" max="2066" width="9.42578125" style="54" customWidth="1"/>
    <col min="2067" max="2067" width="12.7109375" style="54" customWidth="1"/>
    <col min="2068" max="2306" width="8.7109375" style="54"/>
    <col min="2307" max="2307" width="26.140625" style="54" customWidth="1"/>
    <col min="2308" max="2308" width="8.42578125" style="54" customWidth="1"/>
    <col min="2309" max="2309" width="20.85546875" style="54" customWidth="1"/>
    <col min="2310" max="2310" width="14.28515625" style="54" customWidth="1"/>
    <col min="2311" max="2311" width="9.28515625" style="54" customWidth="1"/>
    <col min="2312" max="2312" width="11.28515625" style="54" customWidth="1"/>
    <col min="2313" max="2313" width="7.7109375" style="54" customWidth="1"/>
    <col min="2314" max="2314" width="11.42578125" style="54" customWidth="1"/>
    <col min="2315" max="2315" width="10.140625" style="54" customWidth="1"/>
    <col min="2316" max="2316" width="6.42578125" style="54" customWidth="1"/>
    <col min="2317" max="2317" width="10.42578125" style="54" customWidth="1"/>
    <col min="2318" max="2318" width="10.140625" style="54" customWidth="1"/>
    <col min="2319" max="2319" width="8.42578125" style="54" customWidth="1"/>
    <col min="2320" max="2320" width="9.42578125" style="54" customWidth="1"/>
    <col min="2321" max="2321" width="7.7109375" style="54" customWidth="1"/>
    <col min="2322" max="2322" width="9.42578125" style="54" customWidth="1"/>
    <col min="2323" max="2323" width="12.7109375" style="54" customWidth="1"/>
    <col min="2324" max="2562" width="8.7109375" style="54"/>
    <col min="2563" max="2563" width="26.140625" style="54" customWidth="1"/>
    <col min="2564" max="2564" width="8.42578125" style="54" customWidth="1"/>
    <col min="2565" max="2565" width="20.85546875" style="54" customWidth="1"/>
    <col min="2566" max="2566" width="14.28515625" style="54" customWidth="1"/>
    <col min="2567" max="2567" width="9.28515625" style="54" customWidth="1"/>
    <col min="2568" max="2568" width="11.28515625" style="54" customWidth="1"/>
    <col min="2569" max="2569" width="7.7109375" style="54" customWidth="1"/>
    <col min="2570" max="2570" width="11.42578125" style="54" customWidth="1"/>
    <col min="2571" max="2571" width="10.140625" style="54" customWidth="1"/>
    <col min="2572" max="2572" width="6.42578125" style="54" customWidth="1"/>
    <col min="2573" max="2573" width="10.42578125" style="54" customWidth="1"/>
    <col min="2574" max="2574" width="10.140625" style="54" customWidth="1"/>
    <col min="2575" max="2575" width="8.42578125" style="54" customWidth="1"/>
    <col min="2576" max="2576" width="9.42578125" style="54" customWidth="1"/>
    <col min="2577" max="2577" width="7.7109375" style="54" customWidth="1"/>
    <col min="2578" max="2578" width="9.42578125" style="54" customWidth="1"/>
    <col min="2579" max="2579" width="12.7109375" style="54" customWidth="1"/>
    <col min="2580" max="2818" width="8.7109375" style="54"/>
    <col min="2819" max="2819" width="26.140625" style="54" customWidth="1"/>
    <col min="2820" max="2820" width="8.42578125" style="54" customWidth="1"/>
    <col min="2821" max="2821" width="20.85546875" style="54" customWidth="1"/>
    <col min="2822" max="2822" width="14.28515625" style="54" customWidth="1"/>
    <col min="2823" max="2823" width="9.28515625" style="54" customWidth="1"/>
    <col min="2824" max="2824" width="11.28515625" style="54" customWidth="1"/>
    <col min="2825" max="2825" width="7.7109375" style="54" customWidth="1"/>
    <col min="2826" max="2826" width="11.42578125" style="54" customWidth="1"/>
    <col min="2827" max="2827" width="10.140625" style="54" customWidth="1"/>
    <col min="2828" max="2828" width="6.42578125" style="54" customWidth="1"/>
    <col min="2829" max="2829" width="10.42578125" style="54" customWidth="1"/>
    <col min="2830" max="2830" width="10.140625" style="54" customWidth="1"/>
    <col min="2831" max="2831" width="8.42578125" style="54" customWidth="1"/>
    <col min="2832" max="2832" width="9.42578125" style="54" customWidth="1"/>
    <col min="2833" max="2833" width="7.7109375" style="54" customWidth="1"/>
    <col min="2834" max="2834" width="9.42578125" style="54" customWidth="1"/>
    <col min="2835" max="2835" width="12.7109375" style="54" customWidth="1"/>
    <col min="2836" max="3074" width="8.7109375" style="54"/>
    <col min="3075" max="3075" width="26.140625" style="54" customWidth="1"/>
    <col min="3076" max="3076" width="8.42578125" style="54" customWidth="1"/>
    <col min="3077" max="3077" width="20.85546875" style="54" customWidth="1"/>
    <col min="3078" max="3078" width="14.28515625" style="54" customWidth="1"/>
    <col min="3079" max="3079" width="9.28515625" style="54" customWidth="1"/>
    <col min="3080" max="3080" width="11.28515625" style="54" customWidth="1"/>
    <col min="3081" max="3081" width="7.7109375" style="54" customWidth="1"/>
    <col min="3082" max="3082" width="11.42578125" style="54" customWidth="1"/>
    <col min="3083" max="3083" width="10.140625" style="54" customWidth="1"/>
    <col min="3084" max="3084" width="6.42578125" style="54" customWidth="1"/>
    <col min="3085" max="3085" width="10.42578125" style="54" customWidth="1"/>
    <col min="3086" max="3086" width="10.140625" style="54" customWidth="1"/>
    <col min="3087" max="3087" width="8.42578125" style="54" customWidth="1"/>
    <col min="3088" max="3088" width="9.42578125" style="54" customWidth="1"/>
    <col min="3089" max="3089" width="7.7109375" style="54" customWidth="1"/>
    <col min="3090" max="3090" width="9.42578125" style="54" customWidth="1"/>
    <col min="3091" max="3091" width="12.7109375" style="54" customWidth="1"/>
    <col min="3092" max="3330" width="8.7109375" style="54"/>
    <col min="3331" max="3331" width="26.140625" style="54" customWidth="1"/>
    <col min="3332" max="3332" width="8.42578125" style="54" customWidth="1"/>
    <col min="3333" max="3333" width="20.85546875" style="54" customWidth="1"/>
    <col min="3334" max="3334" width="14.28515625" style="54" customWidth="1"/>
    <col min="3335" max="3335" width="9.28515625" style="54" customWidth="1"/>
    <col min="3336" max="3336" width="11.28515625" style="54" customWidth="1"/>
    <col min="3337" max="3337" width="7.7109375" style="54" customWidth="1"/>
    <col min="3338" max="3338" width="11.42578125" style="54" customWidth="1"/>
    <col min="3339" max="3339" width="10.140625" style="54" customWidth="1"/>
    <col min="3340" max="3340" width="6.42578125" style="54" customWidth="1"/>
    <col min="3341" max="3341" width="10.42578125" style="54" customWidth="1"/>
    <col min="3342" max="3342" width="10.140625" style="54" customWidth="1"/>
    <col min="3343" max="3343" width="8.42578125" style="54" customWidth="1"/>
    <col min="3344" max="3344" width="9.42578125" style="54" customWidth="1"/>
    <col min="3345" max="3345" width="7.7109375" style="54" customWidth="1"/>
    <col min="3346" max="3346" width="9.42578125" style="54" customWidth="1"/>
    <col min="3347" max="3347" width="12.7109375" style="54" customWidth="1"/>
    <col min="3348" max="3586" width="8.7109375" style="54"/>
    <col min="3587" max="3587" width="26.140625" style="54" customWidth="1"/>
    <col min="3588" max="3588" width="8.42578125" style="54" customWidth="1"/>
    <col min="3589" max="3589" width="20.85546875" style="54" customWidth="1"/>
    <col min="3590" max="3590" width="14.28515625" style="54" customWidth="1"/>
    <col min="3591" max="3591" width="9.28515625" style="54" customWidth="1"/>
    <col min="3592" max="3592" width="11.28515625" style="54" customWidth="1"/>
    <col min="3593" max="3593" width="7.7109375" style="54" customWidth="1"/>
    <col min="3594" max="3594" width="11.42578125" style="54" customWidth="1"/>
    <col min="3595" max="3595" width="10.140625" style="54" customWidth="1"/>
    <col min="3596" max="3596" width="6.42578125" style="54" customWidth="1"/>
    <col min="3597" max="3597" width="10.42578125" style="54" customWidth="1"/>
    <col min="3598" max="3598" width="10.140625" style="54" customWidth="1"/>
    <col min="3599" max="3599" width="8.42578125" style="54" customWidth="1"/>
    <col min="3600" max="3600" width="9.42578125" style="54" customWidth="1"/>
    <col min="3601" max="3601" width="7.7109375" style="54" customWidth="1"/>
    <col min="3602" max="3602" width="9.42578125" style="54" customWidth="1"/>
    <col min="3603" max="3603" width="12.7109375" style="54" customWidth="1"/>
    <col min="3604" max="3842" width="8.7109375" style="54"/>
    <col min="3843" max="3843" width="26.140625" style="54" customWidth="1"/>
    <col min="3844" max="3844" width="8.42578125" style="54" customWidth="1"/>
    <col min="3845" max="3845" width="20.85546875" style="54" customWidth="1"/>
    <col min="3846" max="3846" width="14.28515625" style="54" customWidth="1"/>
    <col min="3847" max="3847" width="9.28515625" style="54" customWidth="1"/>
    <col min="3848" max="3848" width="11.28515625" style="54" customWidth="1"/>
    <col min="3849" max="3849" width="7.7109375" style="54" customWidth="1"/>
    <col min="3850" max="3850" width="11.42578125" style="54" customWidth="1"/>
    <col min="3851" max="3851" width="10.140625" style="54" customWidth="1"/>
    <col min="3852" max="3852" width="6.42578125" style="54" customWidth="1"/>
    <col min="3853" max="3853" width="10.42578125" style="54" customWidth="1"/>
    <col min="3854" max="3854" width="10.140625" style="54" customWidth="1"/>
    <col min="3855" max="3855" width="8.42578125" style="54" customWidth="1"/>
    <col min="3856" max="3856" width="9.42578125" style="54" customWidth="1"/>
    <col min="3857" max="3857" width="7.7109375" style="54" customWidth="1"/>
    <col min="3858" max="3858" width="9.42578125" style="54" customWidth="1"/>
    <col min="3859" max="3859" width="12.7109375" style="54" customWidth="1"/>
    <col min="3860" max="4098" width="8.7109375" style="54"/>
    <col min="4099" max="4099" width="26.140625" style="54" customWidth="1"/>
    <col min="4100" max="4100" width="8.42578125" style="54" customWidth="1"/>
    <col min="4101" max="4101" width="20.85546875" style="54" customWidth="1"/>
    <col min="4102" max="4102" width="14.28515625" style="54" customWidth="1"/>
    <col min="4103" max="4103" width="9.28515625" style="54" customWidth="1"/>
    <col min="4104" max="4104" width="11.28515625" style="54" customWidth="1"/>
    <col min="4105" max="4105" width="7.7109375" style="54" customWidth="1"/>
    <col min="4106" max="4106" width="11.42578125" style="54" customWidth="1"/>
    <col min="4107" max="4107" width="10.140625" style="54" customWidth="1"/>
    <col min="4108" max="4108" width="6.42578125" style="54" customWidth="1"/>
    <col min="4109" max="4109" width="10.42578125" style="54" customWidth="1"/>
    <col min="4110" max="4110" width="10.140625" style="54" customWidth="1"/>
    <col min="4111" max="4111" width="8.42578125" style="54" customWidth="1"/>
    <col min="4112" max="4112" width="9.42578125" style="54" customWidth="1"/>
    <col min="4113" max="4113" width="7.7109375" style="54" customWidth="1"/>
    <col min="4114" max="4114" width="9.42578125" style="54" customWidth="1"/>
    <col min="4115" max="4115" width="12.7109375" style="54" customWidth="1"/>
    <col min="4116" max="4354" width="8.7109375" style="54"/>
    <col min="4355" max="4355" width="26.140625" style="54" customWidth="1"/>
    <col min="4356" max="4356" width="8.42578125" style="54" customWidth="1"/>
    <col min="4357" max="4357" width="20.85546875" style="54" customWidth="1"/>
    <col min="4358" max="4358" width="14.28515625" style="54" customWidth="1"/>
    <col min="4359" max="4359" width="9.28515625" style="54" customWidth="1"/>
    <col min="4360" max="4360" width="11.28515625" style="54" customWidth="1"/>
    <col min="4361" max="4361" width="7.7109375" style="54" customWidth="1"/>
    <col min="4362" max="4362" width="11.42578125" style="54" customWidth="1"/>
    <col min="4363" max="4363" width="10.140625" style="54" customWidth="1"/>
    <col min="4364" max="4364" width="6.42578125" style="54" customWidth="1"/>
    <col min="4365" max="4365" width="10.42578125" style="54" customWidth="1"/>
    <col min="4366" max="4366" width="10.140625" style="54" customWidth="1"/>
    <col min="4367" max="4367" width="8.42578125" style="54" customWidth="1"/>
    <col min="4368" max="4368" width="9.42578125" style="54" customWidth="1"/>
    <col min="4369" max="4369" width="7.7109375" style="54" customWidth="1"/>
    <col min="4370" max="4370" width="9.42578125" style="54" customWidth="1"/>
    <col min="4371" max="4371" width="12.7109375" style="54" customWidth="1"/>
    <col min="4372" max="4610" width="8.7109375" style="54"/>
    <col min="4611" max="4611" width="26.140625" style="54" customWidth="1"/>
    <col min="4612" max="4612" width="8.42578125" style="54" customWidth="1"/>
    <col min="4613" max="4613" width="20.85546875" style="54" customWidth="1"/>
    <col min="4614" max="4614" width="14.28515625" style="54" customWidth="1"/>
    <col min="4615" max="4615" width="9.28515625" style="54" customWidth="1"/>
    <col min="4616" max="4616" width="11.28515625" style="54" customWidth="1"/>
    <col min="4617" max="4617" width="7.7109375" style="54" customWidth="1"/>
    <col min="4618" max="4618" width="11.42578125" style="54" customWidth="1"/>
    <col min="4619" max="4619" width="10.140625" style="54" customWidth="1"/>
    <col min="4620" max="4620" width="6.42578125" style="54" customWidth="1"/>
    <col min="4621" max="4621" width="10.42578125" style="54" customWidth="1"/>
    <col min="4622" max="4622" width="10.140625" style="54" customWidth="1"/>
    <col min="4623" max="4623" width="8.42578125" style="54" customWidth="1"/>
    <col min="4624" max="4624" width="9.42578125" style="54" customWidth="1"/>
    <col min="4625" max="4625" width="7.7109375" style="54" customWidth="1"/>
    <col min="4626" max="4626" width="9.42578125" style="54" customWidth="1"/>
    <col min="4627" max="4627" width="12.7109375" style="54" customWidth="1"/>
    <col min="4628" max="4866" width="8.7109375" style="54"/>
    <col min="4867" max="4867" width="26.140625" style="54" customWidth="1"/>
    <col min="4868" max="4868" width="8.42578125" style="54" customWidth="1"/>
    <col min="4869" max="4869" width="20.85546875" style="54" customWidth="1"/>
    <col min="4870" max="4870" width="14.28515625" style="54" customWidth="1"/>
    <col min="4871" max="4871" width="9.28515625" style="54" customWidth="1"/>
    <col min="4872" max="4872" width="11.28515625" style="54" customWidth="1"/>
    <col min="4873" max="4873" width="7.7109375" style="54" customWidth="1"/>
    <col min="4874" max="4874" width="11.42578125" style="54" customWidth="1"/>
    <col min="4875" max="4875" width="10.140625" style="54" customWidth="1"/>
    <col min="4876" max="4876" width="6.42578125" style="54" customWidth="1"/>
    <col min="4877" max="4877" width="10.42578125" style="54" customWidth="1"/>
    <col min="4878" max="4878" width="10.140625" style="54" customWidth="1"/>
    <col min="4879" max="4879" width="8.42578125" style="54" customWidth="1"/>
    <col min="4880" max="4880" width="9.42578125" style="54" customWidth="1"/>
    <col min="4881" max="4881" width="7.7109375" style="54" customWidth="1"/>
    <col min="4882" max="4882" width="9.42578125" style="54" customWidth="1"/>
    <col min="4883" max="4883" width="12.7109375" style="54" customWidth="1"/>
    <col min="4884" max="5122" width="8.7109375" style="54"/>
    <col min="5123" max="5123" width="26.140625" style="54" customWidth="1"/>
    <col min="5124" max="5124" width="8.42578125" style="54" customWidth="1"/>
    <col min="5125" max="5125" width="20.85546875" style="54" customWidth="1"/>
    <col min="5126" max="5126" width="14.28515625" style="54" customWidth="1"/>
    <col min="5127" max="5127" width="9.28515625" style="54" customWidth="1"/>
    <col min="5128" max="5128" width="11.28515625" style="54" customWidth="1"/>
    <col min="5129" max="5129" width="7.7109375" style="54" customWidth="1"/>
    <col min="5130" max="5130" width="11.42578125" style="54" customWidth="1"/>
    <col min="5131" max="5131" width="10.140625" style="54" customWidth="1"/>
    <col min="5132" max="5132" width="6.42578125" style="54" customWidth="1"/>
    <col min="5133" max="5133" width="10.42578125" style="54" customWidth="1"/>
    <col min="5134" max="5134" width="10.140625" style="54" customWidth="1"/>
    <col min="5135" max="5135" width="8.42578125" style="54" customWidth="1"/>
    <col min="5136" max="5136" width="9.42578125" style="54" customWidth="1"/>
    <col min="5137" max="5137" width="7.7109375" style="54" customWidth="1"/>
    <col min="5138" max="5138" width="9.42578125" style="54" customWidth="1"/>
    <col min="5139" max="5139" width="12.7109375" style="54" customWidth="1"/>
    <col min="5140" max="5378" width="8.7109375" style="54"/>
    <col min="5379" max="5379" width="26.140625" style="54" customWidth="1"/>
    <col min="5380" max="5380" width="8.42578125" style="54" customWidth="1"/>
    <col min="5381" max="5381" width="20.85546875" style="54" customWidth="1"/>
    <col min="5382" max="5382" width="14.28515625" style="54" customWidth="1"/>
    <col min="5383" max="5383" width="9.28515625" style="54" customWidth="1"/>
    <col min="5384" max="5384" width="11.28515625" style="54" customWidth="1"/>
    <col min="5385" max="5385" width="7.7109375" style="54" customWidth="1"/>
    <col min="5386" max="5386" width="11.42578125" style="54" customWidth="1"/>
    <col min="5387" max="5387" width="10.140625" style="54" customWidth="1"/>
    <col min="5388" max="5388" width="6.42578125" style="54" customWidth="1"/>
    <col min="5389" max="5389" width="10.42578125" style="54" customWidth="1"/>
    <col min="5390" max="5390" width="10.140625" style="54" customWidth="1"/>
    <col min="5391" max="5391" width="8.42578125" style="54" customWidth="1"/>
    <col min="5392" max="5392" width="9.42578125" style="54" customWidth="1"/>
    <col min="5393" max="5393" width="7.7109375" style="54" customWidth="1"/>
    <col min="5394" max="5394" width="9.42578125" style="54" customWidth="1"/>
    <col min="5395" max="5395" width="12.7109375" style="54" customWidth="1"/>
    <col min="5396" max="5634" width="8.7109375" style="54"/>
    <col min="5635" max="5635" width="26.140625" style="54" customWidth="1"/>
    <col min="5636" max="5636" width="8.42578125" style="54" customWidth="1"/>
    <col min="5637" max="5637" width="20.85546875" style="54" customWidth="1"/>
    <col min="5638" max="5638" width="14.28515625" style="54" customWidth="1"/>
    <col min="5639" max="5639" width="9.28515625" style="54" customWidth="1"/>
    <col min="5640" max="5640" width="11.28515625" style="54" customWidth="1"/>
    <col min="5641" max="5641" width="7.7109375" style="54" customWidth="1"/>
    <col min="5642" max="5642" width="11.42578125" style="54" customWidth="1"/>
    <col min="5643" max="5643" width="10.140625" style="54" customWidth="1"/>
    <col min="5644" max="5644" width="6.42578125" style="54" customWidth="1"/>
    <col min="5645" max="5645" width="10.42578125" style="54" customWidth="1"/>
    <col min="5646" max="5646" width="10.140625" style="54" customWidth="1"/>
    <col min="5647" max="5647" width="8.42578125" style="54" customWidth="1"/>
    <col min="5648" max="5648" width="9.42578125" style="54" customWidth="1"/>
    <col min="5649" max="5649" width="7.7109375" style="54" customWidth="1"/>
    <col min="5650" max="5650" width="9.42578125" style="54" customWidth="1"/>
    <col min="5651" max="5651" width="12.7109375" style="54" customWidth="1"/>
    <col min="5652" max="5890" width="8.7109375" style="54"/>
    <col min="5891" max="5891" width="26.140625" style="54" customWidth="1"/>
    <col min="5892" max="5892" width="8.42578125" style="54" customWidth="1"/>
    <col min="5893" max="5893" width="20.85546875" style="54" customWidth="1"/>
    <col min="5894" max="5894" width="14.28515625" style="54" customWidth="1"/>
    <col min="5895" max="5895" width="9.28515625" style="54" customWidth="1"/>
    <col min="5896" max="5896" width="11.28515625" style="54" customWidth="1"/>
    <col min="5897" max="5897" width="7.7109375" style="54" customWidth="1"/>
    <col min="5898" max="5898" width="11.42578125" style="54" customWidth="1"/>
    <col min="5899" max="5899" width="10.140625" style="54" customWidth="1"/>
    <col min="5900" max="5900" width="6.42578125" style="54" customWidth="1"/>
    <col min="5901" max="5901" width="10.42578125" style="54" customWidth="1"/>
    <col min="5902" max="5902" width="10.140625" style="54" customWidth="1"/>
    <col min="5903" max="5903" width="8.42578125" style="54" customWidth="1"/>
    <col min="5904" max="5904" width="9.42578125" style="54" customWidth="1"/>
    <col min="5905" max="5905" width="7.7109375" style="54" customWidth="1"/>
    <col min="5906" max="5906" width="9.42578125" style="54" customWidth="1"/>
    <col min="5907" max="5907" width="12.7109375" style="54" customWidth="1"/>
    <col min="5908" max="6146" width="8.7109375" style="54"/>
    <col min="6147" max="6147" width="26.140625" style="54" customWidth="1"/>
    <col min="6148" max="6148" width="8.42578125" style="54" customWidth="1"/>
    <col min="6149" max="6149" width="20.85546875" style="54" customWidth="1"/>
    <col min="6150" max="6150" width="14.28515625" style="54" customWidth="1"/>
    <col min="6151" max="6151" width="9.28515625" style="54" customWidth="1"/>
    <col min="6152" max="6152" width="11.28515625" style="54" customWidth="1"/>
    <col min="6153" max="6153" width="7.7109375" style="54" customWidth="1"/>
    <col min="6154" max="6154" width="11.42578125" style="54" customWidth="1"/>
    <col min="6155" max="6155" width="10.140625" style="54" customWidth="1"/>
    <col min="6156" max="6156" width="6.42578125" style="54" customWidth="1"/>
    <col min="6157" max="6157" width="10.42578125" style="54" customWidth="1"/>
    <col min="6158" max="6158" width="10.140625" style="54" customWidth="1"/>
    <col min="6159" max="6159" width="8.42578125" style="54" customWidth="1"/>
    <col min="6160" max="6160" width="9.42578125" style="54" customWidth="1"/>
    <col min="6161" max="6161" width="7.7109375" style="54" customWidth="1"/>
    <col min="6162" max="6162" width="9.42578125" style="54" customWidth="1"/>
    <col min="6163" max="6163" width="12.7109375" style="54" customWidth="1"/>
    <col min="6164" max="6402" width="8.7109375" style="54"/>
    <col min="6403" max="6403" width="26.140625" style="54" customWidth="1"/>
    <col min="6404" max="6404" width="8.42578125" style="54" customWidth="1"/>
    <col min="6405" max="6405" width="20.85546875" style="54" customWidth="1"/>
    <col min="6406" max="6406" width="14.28515625" style="54" customWidth="1"/>
    <col min="6407" max="6407" width="9.28515625" style="54" customWidth="1"/>
    <col min="6408" max="6408" width="11.28515625" style="54" customWidth="1"/>
    <col min="6409" max="6409" width="7.7109375" style="54" customWidth="1"/>
    <col min="6410" max="6410" width="11.42578125" style="54" customWidth="1"/>
    <col min="6411" max="6411" width="10.140625" style="54" customWidth="1"/>
    <col min="6412" max="6412" width="6.42578125" style="54" customWidth="1"/>
    <col min="6413" max="6413" width="10.42578125" style="54" customWidth="1"/>
    <col min="6414" max="6414" width="10.140625" style="54" customWidth="1"/>
    <col min="6415" max="6415" width="8.42578125" style="54" customWidth="1"/>
    <col min="6416" max="6416" width="9.42578125" style="54" customWidth="1"/>
    <col min="6417" max="6417" width="7.7109375" style="54" customWidth="1"/>
    <col min="6418" max="6418" width="9.42578125" style="54" customWidth="1"/>
    <col min="6419" max="6419" width="12.7109375" style="54" customWidth="1"/>
    <col min="6420" max="6658" width="8.7109375" style="54"/>
    <col min="6659" max="6659" width="26.140625" style="54" customWidth="1"/>
    <col min="6660" max="6660" width="8.42578125" style="54" customWidth="1"/>
    <col min="6661" max="6661" width="20.85546875" style="54" customWidth="1"/>
    <col min="6662" max="6662" width="14.28515625" style="54" customWidth="1"/>
    <col min="6663" max="6663" width="9.28515625" style="54" customWidth="1"/>
    <col min="6664" max="6664" width="11.28515625" style="54" customWidth="1"/>
    <col min="6665" max="6665" width="7.7109375" style="54" customWidth="1"/>
    <col min="6666" max="6666" width="11.42578125" style="54" customWidth="1"/>
    <col min="6667" max="6667" width="10.140625" style="54" customWidth="1"/>
    <col min="6668" max="6668" width="6.42578125" style="54" customWidth="1"/>
    <col min="6669" max="6669" width="10.42578125" style="54" customWidth="1"/>
    <col min="6670" max="6670" width="10.140625" style="54" customWidth="1"/>
    <col min="6671" max="6671" width="8.42578125" style="54" customWidth="1"/>
    <col min="6672" max="6672" width="9.42578125" style="54" customWidth="1"/>
    <col min="6673" max="6673" width="7.7109375" style="54" customWidth="1"/>
    <col min="6674" max="6674" width="9.42578125" style="54" customWidth="1"/>
    <col min="6675" max="6675" width="12.7109375" style="54" customWidth="1"/>
    <col min="6676" max="6914" width="8.7109375" style="54"/>
    <col min="6915" max="6915" width="26.140625" style="54" customWidth="1"/>
    <col min="6916" max="6916" width="8.42578125" style="54" customWidth="1"/>
    <col min="6917" max="6917" width="20.85546875" style="54" customWidth="1"/>
    <col min="6918" max="6918" width="14.28515625" style="54" customWidth="1"/>
    <col min="6919" max="6919" width="9.28515625" style="54" customWidth="1"/>
    <col min="6920" max="6920" width="11.28515625" style="54" customWidth="1"/>
    <col min="6921" max="6921" width="7.7109375" style="54" customWidth="1"/>
    <col min="6922" max="6922" width="11.42578125" style="54" customWidth="1"/>
    <col min="6923" max="6923" width="10.140625" style="54" customWidth="1"/>
    <col min="6924" max="6924" width="6.42578125" style="54" customWidth="1"/>
    <col min="6925" max="6925" width="10.42578125" style="54" customWidth="1"/>
    <col min="6926" max="6926" width="10.140625" style="54" customWidth="1"/>
    <col min="6927" max="6927" width="8.42578125" style="54" customWidth="1"/>
    <col min="6928" max="6928" width="9.42578125" style="54" customWidth="1"/>
    <col min="6929" max="6929" width="7.7109375" style="54" customWidth="1"/>
    <col min="6930" max="6930" width="9.42578125" style="54" customWidth="1"/>
    <col min="6931" max="6931" width="12.7109375" style="54" customWidth="1"/>
    <col min="6932" max="7170" width="8.7109375" style="54"/>
    <col min="7171" max="7171" width="26.140625" style="54" customWidth="1"/>
    <col min="7172" max="7172" width="8.42578125" style="54" customWidth="1"/>
    <col min="7173" max="7173" width="20.85546875" style="54" customWidth="1"/>
    <col min="7174" max="7174" width="14.28515625" style="54" customWidth="1"/>
    <col min="7175" max="7175" width="9.28515625" style="54" customWidth="1"/>
    <col min="7176" max="7176" width="11.28515625" style="54" customWidth="1"/>
    <col min="7177" max="7177" width="7.7109375" style="54" customWidth="1"/>
    <col min="7178" max="7178" width="11.42578125" style="54" customWidth="1"/>
    <col min="7179" max="7179" width="10.140625" style="54" customWidth="1"/>
    <col min="7180" max="7180" width="6.42578125" style="54" customWidth="1"/>
    <col min="7181" max="7181" width="10.42578125" style="54" customWidth="1"/>
    <col min="7182" max="7182" width="10.140625" style="54" customWidth="1"/>
    <col min="7183" max="7183" width="8.42578125" style="54" customWidth="1"/>
    <col min="7184" max="7184" width="9.42578125" style="54" customWidth="1"/>
    <col min="7185" max="7185" width="7.7109375" style="54" customWidth="1"/>
    <col min="7186" max="7186" width="9.42578125" style="54" customWidth="1"/>
    <col min="7187" max="7187" width="12.7109375" style="54" customWidth="1"/>
    <col min="7188" max="7426" width="8.7109375" style="54"/>
    <col min="7427" max="7427" width="26.140625" style="54" customWidth="1"/>
    <col min="7428" max="7428" width="8.42578125" style="54" customWidth="1"/>
    <col min="7429" max="7429" width="20.85546875" style="54" customWidth="1"/>
    <col min="7430" max="7430" width="14.28515625" style="54" customWidth="1"/>
    <col min="7431" max="7431" width="9.28515625" style="54" customWidth="1"/>
    <col min="7432" max="7432" width="11.28515625" style="54" customWidth="1"/>
    <col min="7433" max="7433" width="7.7109375" style="54" customWidth="1"/>
    <col min="7434" max="7434" width="11.42578125" style="54" customWidth="1"/>
    <col min="7435" max="7435" width="10.140625" style="54" customWidth="1"/>
    <col min="7436" max="7436" width="6.42578125" style="54" customWidth="1"/>
    <col min="7437" max="7437" width="10.42578125" style="54" customWidth="1"/>
    <col min="7438" max="7438" width="10.140625" style="54" customWidth="1"/>
    <col min="7439" max="7439" width="8.42578125" style="54" customWidth="1"/>
    <col min="7440" max="7440" width="9.42578125" style="54" customWidth="1"/>
    <col min="7441" max="7441" width="7.7109375" style="54" customWidth="1"/>
    <col min="7442" max="7442" width="9.42578125" style="54" customWidth="1"/>
    <col min="7443" max="7443" width="12.7109375" style="54" customWidth="1"/>
    <col min="7444" max="7682" width="8.7109375" style="54"/>
    <col min="7683" max="7683" width="26.140625" style="54" customWidth="1"/>
    <col min="7684" max="7684" width="8.42578125" style="54" customWidth="1"/>
    <col min="7685" max="7685" width="20.85546875" style="54" customWidth="1"/>
    <col min="7686" max="7686" width="14.28515625" style="54" customWidth="1"/>
    <col min="7687" max="7687" width="9.28515625" style="54" customWidth="1"/>
    <col min="7688" max="7688" width="11.28515625" style="54" customWidth="1"/>
    <col min="7689" max="7689" width="7.7109375" style="54" customWidth="1"/>
    <col min="7690" max="7690" width="11.42578125" style="54" customWidth="1"/>
    <col min="7691" max="7691" width="10.140625" style="54" customWidth="1"/>
    <col min="7692" max="7692" width="6.42578125" style="54" customWidth="1"/>
    <col min="7693" max="7693" width="10.42578125" style="54" customWidth="1"/>
    <col min="7694" max="7694" width="10.140625" style="54" customWidth="1"/>
    <col min="7695" max="7695" width="8.42578125" style="54" customWidth="1"/>
    <col min="7696" max="7696" width="9.42578125" style="54" customWidth="1"/>
    <col min="7697" max="7697" width="7.7109375" style="54" customWidth="1"/>
    <col min="7698" max="7698" width="9.42578125" style="54" customWidth="1"/>
    <col min="7699" max="7699" width="12.7109375" style="54" customWidth="1"/>
    <col min="7700" max="7938" width="8.7109375" style="54"/>
    <col min="7939" max="7939" width="26.140625" style="54" customWidth="1"/>
    <col min="7940" max="7940" width="8.42578125" style="54" customWidth="1"/>
    <col min="7941" max="7941" width="20.85546875" style="54" customWidth="1"/>
    <col min="7942" max="7942" width="14.28515625" style="54" customWidth="1"/>
    <col min="7943" max="7943" width="9.28515625" style="54" customWidth="1"/>
    <col min="7944" max="7944" width="11.28515625" style="54" customWidth="1"/>
    <col min="7945" max="7945" width="7.7109375" style="54" customWidth="1"/>
    <col min="7946" max="7946" width="11.42578125" style="54" customWidth="1"/>
    <col min="7947" max="7947" width="10.140625" style="54" customWidth="1"/>
    <col min="7948" max="7948" width="6.42578125" style="54" customWidth="1"/>
    <col min="7949" max="7949" width="10.42578125" style="54" customWidth="1"/>
    <col min="7950" max="7950" width="10.140625" style="54" customWidth="1"/>
    <col min="7951" max="7951" width="8.42578125" style="54" customWidth="1"/>
    <col min="7952" max="7952" width="9.42578125" style="54" customWidth="1"/>
    <col min="7953" max="7953" width="7.7109375" style="54" customWidth="1"/>
    <col min="7954" max="7954" width="9.42578125" style="54" customWidth="1"/>
    <col min="7955" max="7955" width="12.7109375" style="54" customWidth="1"/>
    <col min="7956" max="8194" width="8.7109375" style="54"/>
    <col min="8195" max="8195" width="26.140625" style="54" customWidth="1"/>
    <col min="8196" max="8196" width="8.42578125" style="54" customWidth="1"/>
    <col min="8197" max="8197" width="20.85546875" style="54" customWidth="1"/>
    <col min="8198" max="8198" width="14.28515625" style="54" customWidth="1"/>
    <col min="8199" max="8199" width="9.28515625" style="54" customWidth="1"/>
    <col min="8200" max="8200" width="11.28515625" style="54" customWidth="1"/>
    <col min="8201" max="8201" width="7.7109375" style="54" customWidth="1"/>
    <col min="8202" max="8202" width="11.42578125" style="54" customWidth="1"/>
    <col min="8203" max="8203" width="10.140625" style="54" customWidth="1"/>
    <col min="8204" max="8204" width="6.42578125" style="54" customWidth="1"/>
    <col min="8205" max="8205" width="10.42578125" style="54" customWidth="1"/>
    <col min="8206" max="8206" width="10.140625" style="54" customWidth="1"/>
    <col min="8207" max="8207" width="8.42578125" style="54" customWidth="1"/>
    <col min="8208" max="8208" width="9.42578125" style="54" customWidth="1"/>
    <col min="8209" max="8209" width="7.7109375" style="54" customWidth="1"/>
    <col min="8210" max="8210" width="9.42578125" style="54" customWidth="1"/>
    <col min="8211" max="8211" width="12.7109375" style="54" customWidth="1"/>
    <col min="8212" max="8450" width="8.7109375" style="54"/>
    <col min="8451" max="8451" width="26.140625" style="54" customWidth="1"/>
    <col min="8452" max="8452" width="8.42578125" style="54" customWidth="1"/>
    <col min="8453" max="8453" width="20.85546875" style="54" customWidth="1"/>
    <col min="8454" max="8454" width="14.28515625" style="54" customWidth="1"/>
    <col min="8455" max="8455" width="9.28515625" style="54" customWidth="1"/>
    <col min="8456" max="8456" width="11.28515625" style="54" customWidth="1"/>
    <col min="8457" max="8457" width="7.7109375" style="54" customWidth="1"/>
    <col min="8458" max="8458" width="11.42578125" style="54" customWidth="1"/>
    <col min="8459" max="8459" width="10.140625" style="54" customWidth="1"/>
    <col min="8460" max="8460" width="6.42578125" style="54" customWidth="1"/>
    <col min="8461" max="8461" width="10.42578125" style="54" customWidth="1"/>
    <col min="8462" max="8462" width="10.140625" style="54" customWidth="1"/>
    <col min="8463" max="8463" width="8.42578125" style="54" customWidth="1"/>
    <col min="8464" max="8464" width="9.42578125" style="54" customWidth="1"/>
    <col min="8465" max="8465" width="7.7109375" style="54" customWidth="1"/>
    <col min="8466" max="8466" width="9.42578125" style="54" customWidth="1"/>
    <col min="8467" max="8467" width="12.7109375" style="54" customWidth="1"/>
    <col min="8468" max="8706" width="8.7109375" style="54"/>
    <col min="8707" max="8707" width="26.140625" style="54" customWidth="1"/>
    <col min="8708" max="8708" width="8.42578125" style="54" customWidth="1"/>
    <col min="8709" max="8709" width="20.85546875" style="54" customWidth="1"/>
    <col min="8710" max="8710" width="14.28515625" style="54" customWidth="1"/>
    <col min="8711" max="8711" width="9.28515625" style="54" customWidth="1"/>
    <col min="8712" max="8712" width="11.28515625" style="54" customWidth="1"/>
    <col min="8713" max="8713" width="7.7109375" style="54" customWidth="1"/>
    <col min="8714" max="8714" width="11.42578125" style="54" customWidth="1"/>
    <col min="8715" max="8715" width="10.140625" style="54" customWidth="1"/>
    <col min="8716" max="8716" width="6.42578125" style="54" customWidth="1"/>
    <col min="8717" max="8717" width="10.42578125" style="54" customWidth="1"/>
    <col min="8718" max="8718" width="10.140625" style="54" customWidth="1"/>
    <col min="8719" max="8719" width="8.42578125" style="54" customWidth="1"/>
    <col min="8720" max="8720" width="9.42578125" style="54" customWidth="1"/>
    <col min="8721" max="8721" width="7.7109375" style="54" customWidth="1"/>
    <col min="8722" max="8722" width="9.42578125" style="54" customWidth="1"/>
    <col min="8723" max="8723" width="12.7109375" style="54" customWidth="1"/>
    <col min="8724" max="8962" width="8.7109375" style="54"/>
    <col min="8963" max="8963" width="26.140625" style="54" customWidth="1"/>
    <col min="8964" max="8964" width="8.42578125" style="54" customWidth="1"/>
    <col min="8965" max="8965" width="20.85546875" style="54" customWidth="1"/>
    <col min="8966" max="8966" width="14.28515625" style="54" customWidth="1"/>
    <col min="8967" max="8967" width="9.28515625" style="54" customWidth="1"/>
    <col min="8968" max="8968" width="11.28515625" style="54" customWidth="1"/>
    <col min="8969" max="8969" width="7.7109375" style="54" customWidth="1"/>
    <col min="8970" max="8970" width="11.42578125" style="54" customWidth="1"/>
    <col min="8971" max="8971" width="10.140625" style="54" customWidth="1"/>
    <col min="8972" max="8972" width="6.42578125" style="54" customWidth="1"/>
    <col min="8973" max="8973" width="10.42578125" style="54" customWidth="1"/>
    <col min="8974" max="8974" width="10.140625" style="54" customWidth="1"/>
    <col min="8975" max="8975" width="8.42578125" style="54" customWidth="1"/>
    <col min="8976" max="8976" width="9.42578125" style="54" customWidth="1"/>
    <col min="8977" max="8977" width="7.7109375" style="54" customWidth="1"/>
    <col min="8978" max="8978" width="9.42578125" style="54" customWidth="1"/>
    <col min="8979" max="8979" width="12.7109375" style="54" customWidth="1"/>
    <col min="8980" max="9218" width="8.7109375" style="54"/>
    <col min="9219" max="9219" width="26.140625" style="54" customWidth="1"/>
    <col min="9220" max="9220" width="8.42578125" style="54" customWidth="1"/>
    <col min="9221" max="9221" width="20.85546875" style="54" customWidth="1"/>
    <col min="9222" max="9222" width="14.28515625" style="54" customWidth="1"/>
    <col min="9223" max="9223" width="9.28515625" style="54" customWidth="1"/>
    <col min="9224" max="9224" width="11.28515625" style="54" customWidth="1"/>
    <col min="9225" max="9225" width="7.7109375" style="54" customWidth="1"/>
    <col min="9226" max="9226" width="11.42578125" style="54" customWidth="1"/>
    <col min="9227" max="9227" width="10.140625" style="54" customWidth="1"/>
    <col min="9228" max="9228" width="6.42578125" style="54" customWidth="1"/>
    <col min="9229" max="9229" width="10.42578125" style="54" customWidth="1"/>
    <col min="9230" max="9230" width="10.140625" style="54" customWidth="1"/>
    <col min="9231" max="9231" width="8.42578125" style="54" customWidth="1"/>
    <col min="9232" max="9232" width="9.42578125" style="54" customWidth="1"/>
    <col min="9233" max="9233" width="7.7109375" style="54" customWidth="1"/>
    <col min="9234" max="9234" width="9.42578125" style="54" customWidth="1"/>
    <col min="9235" max="9235" width="12.7109375" style="54" customWidth="1"/>
    <col min="9236" max="9474" width="8.7109375" style="54"/>
    <col min="9475" max="9475" width="26.140625" style="54" customWidth="1"/>
    <col min="9476" max="9476" width="8.42578125" style="54" customWidth="1"/>
    <col min="9477" max="9477" width="20.85546875" style="54" customWidth="1"/>
    <col min="9478" max="9478" width="14.28515625" style="54" customWidth="1"/>
    <col min="9479" max="9479" width="9.28515625" style="54" customWidth="1"/>
    <col min="9480" max="9480" width="11.28515625" style="54" customWidth="1"/>
    <col min="9481" max="9481" width="7.7109375" style="54" customWidth="1"/>
    <col min="9482" max="9482" width="11.42578125" style="54" customWidth="1"/>
    <col min="9483" max="9483" width="10.140625" style="54" customWidth="1"/>
    <col min="9484" max="9484" width="6.42578125" style="54" customWidth="1"/>
    <col min="9485" max="9485" width="10.42578125" style="54" customWidth="1"/>
    <col min="9486" max="9486" width="10.140625" style="54" customWidth="1"/>
    <col min="9487" max="9487" width="8.42578125" style="54" customWidth="1"/>
    <col min="9488" max="9488" width="9.42578125" style="54" customWidth="1"/>
    <col min="9489" max="9489" width="7.7109375" style="54" customWidth="1"/>
    <col min="9490" max="9490" width="9.42578125" style="54" customWidth="1"/>
    <col min="9491" max="9491" width="12.7109375" style="54" customWidth="1"/>
    <col min="9492" max="9730" width="8.7109375" style="54"/>
    <col min="9731" max="9731" width="26.140625" style="54" customWidth="1"/>
    <col min="9732" max="9732" width="8.42578125" style="54" customWidth="1"/>
    <col min="9733" max="9733" width="20.85546875" style="54" customWidth="1"/>
    <col min="9734" max="9734" width="14.28515625" style="54" customWidth="1"/>
    <col min="9735" max="9735" width="9.28515625" style="54" customWidth="1"/>
    <col min="9736" max="9736" width="11.28515625" style="54" customWidth="1"/>
    <col min="9737" max="9737" width="7.7109375" style="54" customWidth="1"/>
    <col min="9738" max="9738" width="11.42578125" style="54" customWidth="1"/>
    <col min="9739" max="9739" width="10.140625" style="54" customWidth="1"/>
    <col min="9740" max="9740" width="6.42578125" style="54" customWidth="1"/>
    <col min="9741" max="9741" width="10.42578125" style="54" customWidth="1"/>
    <col min="9742" max="9742" width="10.140625" style="54" customWidth="1"/>
    <col min="9743" max="9743" width="8.42578125" style="54" customWidth="1"/>
    <col min="9744" max="9744" width="9.42578125" style="54" customWidth="1"/>
    <col min="9745" max="9745" width="7.7109375" style="54" customWidth="1"/>
    <col min="9746" max="9746" width="9.42578125" style="54" customWidth="1"/>
    <col min="9747" max="9747" width="12.7109375" style="54" customWidth="1"/>
    <col min="9748" max="9986" width="8.7109375" style="54"/>
    <col min="9987" max="9987" width="26.140625" style="54" customWidth="1"/>
    <col min="9988" max="9988" width="8.42578125" style="54" customWidth="1"/>
    <col min="9989" max="9989" width="20.85546875" style="54" customWidth="1"/>
    <col min="9990" max="9990" width="14.28515625" style="54" customWidth="1"/>
    <col min="9991" max="9991" width="9.28515625" style="54" customWidth="1"/>
    <col min="9992" max="9992" width="11.28515625" style="54" customWidth="1"/>
    <col min="9993" max="9993" width="7.7109375" style="54" customWidth="1"/>
    <col min="9994" max="9994" width="11.42578125" style="54" customWidth="1"/>
    <col min="9995" max="9995" width="10.140625" style="54" customWidth="1"/>
    <col min="9996" max="9996" width="6.42578125" style="54" customWidth="1"/>
    <col min="9997" max="9997" width="10.42578125" style="54" customWidth="1"/>
    <col min="9998" max="9998" width="10.140625" style="54" customWidth="1"/>
    <col min="9999" max="9999" width="8.42578125" style="54" customWidth="1"/>
    <col min="10000" max="10000" width="9.42578125" style="54" customWidth="1"/>
    <col min="10001" max="10001" width="7.7109375" style="54" customWidth="1"/>
    <col min="10002" max="10002" width="9.42578125" style="54" customWidth="1"/>
    <col min="10003" max="10003" width="12.7109375" style="54" customWidth="1"/>
    <col min="10004" max="10242" width="8.7109375" style="54"/>
    <col min="10243" max="10243" width="26.140625" style="54" customWidth="1"/>
    <col min="10244" max="10244" width="8.42578125" style="54" customWidth="1"/>
    <col min="10245" max="10245" width="20.85546875" style="54" customWidth="1"/>
    <col min="10246" max="10246" width="14.28515625" style="54" customWidth="1"/>
    <col min="10247" max="10247" width="9.28515625" style="54" customWidth="1"/>
    <col min="10248" max="10248" width="11.28515625" style="54" customWidth="1"/>
    <col min="10249" max="10249" width="7.7109375" style="54" customWidth="1"/>
    <col min="10250" max="10250" width="11.42578125" style="54" customWidth="1"/>
    <col min="10251" max="10251" width="10.140625" style="54" customWidth="1"/>
    <col min="10252" max="10252" width="6.42578125" style="54" customWidth="1"/>
    <col min="10253" max="10253" width="10.42578125" style="54" customWidth="1"/>
    <col min="10254" max="10254" width="10.140625" style="54" customWidth="1"/>
    <col min="10255" max="10255" width="8.42578125" style="54" customWidth="1"/>
    <col min="10256" max="10256" width="9.42578125" style="54" customWidth="1"/>
    <col min="10257" max="10257" width="7.7109375" style="54" customWidth="1"/>
    <col min="10258" max="10258" width="9.42578125" style="54" customWidth="1"/>
    <col min="10259" max="10259" width="12.7109375" style="54" customWidth="1"/>
    <col min="10260" max="10498" width="8.7109375" style="54"/>
    <col min="10499" max="10499" width="26.140625" style="54" customWidth="1"/>
    <col min="10500" max="10500" width="8.42578125" style="54" customWidth="1"/>
    <col min="10501" max="10501" width="20.85546875" style="54" customWidth="1"/>
    <col min="10502" max="10502" width="14.28515625" style="54" customWidth="1"/>
    <col min="10503" max="10503" width="9.28515625" style="54" customWidth="1"/>
    <col min="10504" max="10504" width="11.28515625" style="54" customWidth="1"/>
    <col min="10505" max="10505" width="7.7109375" style="54" customWidth="1"/>
    <col min="10506" max="10506" width="11.42578125" style="54" customWidth="1"/>
    <col min="10507" max="10507" width="10.140625" style="54" customWidth="1"/>
    <col min="10508" max="10508" width="6.42578125" style="54" customWidth="1"/>
    <col min="10509" max="10509" width="10.42578125" style="54" customWidth="1"/>
    <col min="10510" max="10510" width="10.140625" style="54" customWidth="1"/>
    <col min="10511" max="10511" width="8.42578125" style="54" customWidth="1"/>
    <col min="10512" max="10512" width="9.42578125" style="54" customWidth="1"/>
    <col min="10513" max="10513" width="7.7109375" style="54" customWidth="1"/>
    <col min="10514" max="10514" width="9.42578125" style="54" customWidth="1"/>
    <col min="10515" max="10515" width="12.7109375" style="54" customWidth="1"/>
    <col min="10516" max="10754" width="8.7109375" style="54"/>
    <col min="10755" max="10755" width="26.140625" style="54" customWidth="1"/>
    <col min="10756" max="10756" width="8.42578125" style="54" customWidth="1"/>
    <col min="10757" max="10757" width="20.85546875" style="54" customWidth="1"/>
    <col min="10758" max="10758" width="14.28515625" style="54" customWidth="1"/>
    <col min="10759" max="10759" width="9.28515625" style="54" customWidth="1"/>
    <col min="10760" max="10760" width="11.28515625" style="54" customWidth="1"/>
    <col min="10761" max="10761" width="7.7109375" style="54" customWidth="1"/>
    <col min="10762" max="10762" width="11.42578125" style="54" customWidth="1"/>
    <col min="10763" max="10763" width="10.140625" style="54" customWidth="1"/>
    <col min="10764" max="10764" width="6.42578125" style="54" customWidth="1"/>
    <col min="10765" max="10765" width="10.42578125" style="54" customWidth="1"/>
    <col min="10766" max="10766" width="10.140625" style="54" customWidth="1"/>
    <col min="10767" max="10767" width="8.42578125" style="54" customWidth="1"/>
    <col min="10768" max="10768" width="9.42578125" style="54" customWidth="1"/>
    <col min="10769" max="10769" width="7.7109375" style="54" customWidth="1"/>
    <col min="10770" max="10770" width="9.42578125" style="54" customWidth="1"/>
    <col min="10771" max="10771" width="12.7109375" style="54" customWidth="1"/>
    <col min="10772" max="11010" width="8.7109375" style="54"/>
    <col min="11011" max="11011" width="26.140625" style="54" customWidth="1"/>
    <col min="11012" max="11012" width="8.42578125" style="54" customWidth="1"/>
    <col min="11013" max="11013" width="20.85546875" style="54" customWidth="1"/>
    <col min="11014" max="11014" width="14.28515625" style="54" customWidth="1"/>
    <col min="11015" max="11015" width="9.28515625" style="54" customWidth="1"/>
    <col min="11016" max="11016" width="11.28515625" style="54" customWidth="1"/>
    <col min="11017" max="11017" width="7.7109375" style="54" customWidth="1"/>
    <col min="11018" max="11018" width="11.42578125" style="54" customWidth="1"/>
    <col min="11019" max="11019" width="10.140625" style="54" customWidth="1"/>
    <col min="11020" max="11020" width="6.42578125" style="54" customWidth="1"/>
    <col min="11021" max="11021" width="10.42578125" style="54" customWidth="1"/>
    <col min="11022" max="11022" width="10.140625" style="54" customWidth="1"/>
    <col min="11023" max="11023" width="8.42578125" style="54" customWidth="1"/>
    <col min="11024" max="11024" width="9.42578125" style="54" customWidth="1"/>
    <col min="11025" max="11025" width="7.7109375" style="54" customWidth="1"/>
    <col min="11026" max="11026" width="9.42578125" style="54" customWidth="1"/>
    <col min="11027" max="11027" width="12.7109375" style="54" customWidth="1"/>
    <col min="11028" max="11266" width="8.7109375" style="54"/>
    <col min="11267" max="11267" width="26.140625" style="54" customWidth="1"/>
    <col min="11268" max="11268" width="8.42578125" style="54" customWidth="1"/>
    <col min="11269" max="11269" width="20.85546875" style="54" customWidth="1"/>
    <col min="11270" max="11270" width="14.28515625" style="54" customWidth="1"/>
    <col min="11271" max="11271" width="9.28515625" style="54" customWidth="1"/>
    <col min="11272" max="11272" width="11.28515625" style="54" customWidth="1"/>
    <col min="11273" max="11273" width="7.7109375" style="54" customWidth="1"/>
    <col min="11274" max="11274" width="11.42578125" style="54" customWidth="1"/>
    <col min="11275" max="11275" width="10.140625" style="54" customWidth="1"/>
    <col min="11276" max="11276" width="6.42578125" style="54" customWidth="1"/>
    <col min="11277" max="11277" width="10.42578125" style="54" customWidth="1"/>
    <col min="11278" max="11278" width="10.140625" style="54" customWidth="1"/>
    <col min="11279" max="11279" width="8.42578125" style="54" customWidth="1"/>
    <col min="11280" max="11280" width="9.42578125" style="54" customWidth="1"/>
    <col min="11281" max="11281" width="7.7109375" style="54" customWidth="1"/>
    <col min="11282" max="11282" width="9.42578125" style="54" customWidth="1"/>
    <col min="11283" max="11283" width="12.7109375" style="54" customWidth="1"/>
    <col min="11284" max="11522" width="8.7109375" style="54"/>
    <col min="11523" max="11523" width="26.140625" style="54" customWidth="1"/>
    <col min="11524" max="11524" width="8.42578125" style="54" customWidth="1"/>
    <col min="11525" max="11525" width="20.85546875" style="54" customWidth="1"/>
    <col min="11526" max="11526" width="14.28515625" style="54" customWidth="1"/>
    <col min="11527" max="11527" width="9.28515625" style="54" customWidth="1"/>
    <col min="11528" max="11528" width="11.28515625" style="54" customWidth="1"/>
    <col min="11529" max="11529" width="7.7109375" style="54" customWidth="1"/>
    <col min="11530" max="11530" width="11.42578125" style="54" customWidth="1"/>
    <col min="11531" max="11531" width="10.140625" style="54" customWidth="1"/>
    <col min="11532" max="11532" width="6.42578125" style="54" customWidth="1"/>
    <col min="11533" max="11533" width="10.42578125" style="54" customWidth="1"/>
    <col min="11534" max="11534" width="10.140625" style="54" customWidth="1"/>
    <col min="11535" max="11535" width="8.42578125" style="54" customWidth="1"/>
    <col min="11536" max="11536" width="9.42578125" style="54" customWidth="1"/>
    <col min="11537" max="11537" width="7.7109375" style="54" customWidth="1"/>
    <col min="11538" max="11538" width="9.42578125" style="54" customWidth="1"/>
    <col min="11539" max="11539" width="12.7109375" style="54" customWidth="1"/>
    <col min="11540" max="11778" width="8.7109375" style="54"/>
    <col min="11779" max="11779" width="26.140625" style="54" customWidth="1"/>
    <col min="11780" max="11780" width="8.42578125" style="54" customWidth="1"/>
    <col min="11781" max="11781" width="20.85546875" style="54" customWidth="1"/>
    <col min="11782" max="11782" width="14.28515625" style="54" customWidth="1"/>
    <col min="11783" max="11783" width="9.28515625" style="54" customWidth="1"/>
    <col min="11784" max="11784" width="11.28515625" style="54" customWidth="1"/>
    <col min="11785" max="11785" width="7.7109375" style="54" customWidth="1"/>
    <col min="11786" max="11786" width="11.42578125" style="54" customWidth="1"/>
    <col min="11787" max="11787" width="10.140625" style="54" customWidth="1"/>
    <col min="11788" max="11788" width="6.42578125" style="54" customWidth="1"/>
    <col min="11789" max="11789" width="10.42578125" style="54" customWidth="1"/>
    <col min="11790" max="11790" width="10.140625" style="54" customWidth="1"/>
    <col min="11791" max="11791" width="8.42578125" style="54" customWidth="1"/>
    <col min="11792" max="11792" width="9.42578125" style="54" customWidth="1"/>
    <col min="11793" max="11793" width="7.7109375" style="54" customWidth="1"/>
    <col min="11794" max="11794" width="9.42578125" style="54" customWidth="1"/>
    <col min="11795" max="11795" width="12.7109375" style="54" customWidth="1"/>
    <col min="11796" max="12034" width="8.7109375" style="54"/>
    <col min="12035" max="12035" width="26.140625" style="54" customWidth="1"/>
    <col min="12036" max="12036" width="8.42578125" style="54" customWidth="1"/>
    <col min="12037" max="12037" width="20.85546875" style="54" customWidth="1"/>
    <col min="12038" max="12038" width="14.28515625" style="54" customWidth="1"/>
    <col min="12039" max="12039" width="9.28515625" style="54" customWidth="1"/>
    <col min="12040" max="12040" width="11.28515625" style="54" customWidth="1"/>
    <col min="12041" max="12041" width="7.7109375" style="54" customWidth="1"/>
    <col min="12042" max="12042" width="11.42578125" style="54" customWidth="1"/>
    <col min="12043" max="12043" width="10.140625" style="54" customWidth="1"/>
    <col min="12044" max="12044" width="6.42578125" style="54" customWidth="1"/>
    <col min="12045" max="12045" width="10.42578125" style="54" customWidth="1"/>
    <col min="12046" max="12046" width="10.140625" style="54" customWidth="1"/>
    <col min="12047" max="12047" width="8.42578125" style="54" customWidth="1"/>
    <col min="12048" max="12048" width="9.42578125" style="54" customWidth="1"/>
    <col min="12049" max="12049" width="7.7109375" style="54" customWidth="1"/>
    <col min="12050" max="12050" width="9.42578125" style="54" customWidth="1"/>
    <col min="12051" max="12051" width="12.7109375" style="54" customWidth="1"/>
    <col min="12052" max="12290" width="8.7109375" style="54"/>
    <col min="12291" max="12291" width="26.140625" style="54" customWidth="1"/>
    <col min="12292" max="12292" width="8.42578125" style="54" customWidth="1"/>
    <col min="12293" max="12293" width="20.85546875" style="54" customWidth="1"/>
    <col min="12294" max="12294" width="14.28515625" style="54" customWidth="1"/>
    <col min="12295" max="12295" width="9.28515625" style="54" customWidth="1"/>
    <col min="12296" max="12296" width="11.28515625" style="54" customWidth="1"/>
    <col min="12297" max="12297" width="7.7109375" style="54" customWidth="1"/>
    <col min="12298" max="12298" width="11.42578125" style="54" customWidth="1"/>
    <col min="12299" max="12299" width="10.140625" style="54" customWidth="1"/>
    <col min="12300" max="12300" width="6.42578125" style="54" customWidth="1"/>
    <col min="12301" max="12301" width="10.42578125" style="54" customWidth="1"/>
    <col min="12302" max="12302" width="10.140625" style="54" customWidth="1"/>
    <col min="12303" max="12303" width="8.42578125" style="54" customWidth="1"/>
    <col min="12304" max="12304" width="9.42578125" style="54" customWidth="1"/>
    <col min="12305" max="12305" width="7.7109375" style="54" customWidth="1"/>
    <col min="12306" max="12306" width="9.42578125" style="54" customWidth="1"/>
    <col min="12307" max="12307" width="12.7109375" style="54" customWidth="1"/>
    <col min="12308" max="12546" width="8.7109375" style="54"/>
    <col min="12547" max="12547" width="26.140625" style="54" customWidth="1"/>
    <col min="12548" max="12548" width="8.42578125" style="54" customWidth="1"/>
    <col min="12549" max="12549" width="20.85546875" style="54" customWidth="1"/>
    <col min="12550" max="12550" width="14.28515625" style="54" customWidth="1"/>
    <col min="12551" max="12551" width="9.28515625" style="54" customWidth="1"/>
    <col min="12552" max="12552" width="11.28515625" style="54" customWidth="1"/>
    <col min="12553" max="12553" width="7.7109375" style="54" customWidth="1"/>
    <col min="12554" max="12554" width="11.42578125" style="54" customWidth="1"/>
    <col min="12555" max="12555" width="10.140625" style="54" customWidth="1"/>
    <col min="12556" max="12556" width="6.42578125" style="54" customWidth="1"/>
    <col min="12557" max="12557" width="10.42578125" style="54" customWidth="1"/>
    <col min="12558" max="12558" width="10.140625" style="54" customWidth="1"/>
    <col min="12559" max="12559" width="8.42578125" style="54" customWidth="1"/>
    <col min="12560" max="12560" width="9.42578125" style="54" customWidth="1"/>
    <col min="12561" max="12561" width="7.7109375" style="54" customWidth="1"/>
    <col min="12562" max="12562" width="9.42578125" style="54" customWidth="1"/>
    <col min="12563" max="12563" width="12.7109375" style="54" customWidth="1"/>
    <col min="12564" max="12802" width="8.7109375" style="54"/>
    <col min="12803" max="12803" width="26.140625" style="54" customWidth="1"/>
    <col min="12804" max="12804" width="8.42578125" style="54" customWidth="1"/>
    <col min="12805" max="12805" width="20.85546875" style="54" customWidth="1"/>
    <col min="12806" max="12806" width="14.28515625" style="54" customWidth="1"/>
    <col min="12807" max="12807" width="9.28515625" style="54" customWidth="1"/>
    <col min="12808" max="12808" width="11.28515625" style="54" customWidth="1"/>
    <col min="12809" max="12809" width="7.7109375" style="54" customWidth="1"/>
    <col min="12810" max="12810" width="11.42578125" style="54" customWidth="1"/>
    <col min="12811" max="12811" width="10.140625" style="54" customWidth="1"/>
    <col min="12812" max="12812" width="6.42578125" style="54" customWidth="1"/>
    <col min="12813" max="12813" width="10.42578125" style="54" customWidth="1"/>
    <col min="12814" max="12814" width="10.140625" style="54" customWidth="1"/>
    <col min="12815" max="12815" width="8.42578125" style="54" customWidth="1"/>
    <col min="12816" max="12816" width="9.42578125" style="54" customWidth="1"/>
    <col min="12817" max="12817" width="7.7109375" style="54" customWidth="1"/>
    <col min="12818" max="12818" width="9.42578125" style="54" customWidth="1"/>
    <col min="12819" max="12819" width="12.7109375" style="54" customWidth="1"/>
    <col min="12820" max="13058" width="8.7109375" style="54"/>
    <col min="13059" max="13059" width="26.140625" style="54" customWidth="1"/>
    <col min="13060" max="13060" width="8.42578125" style="54" customWidth="1"/>
    <col min="13061" max="13061" width="20.85546875" style="54" customWidth="1"/>
    <col min="13062" max="13062" width="14.28515625" style="54" customWidth="1"/>
    <col min="13063" max="13063" width="9.28515625" style="54" customWidth="1"/>
    <col min="13064" max="13064" width="11.28515625" style="54" customWidth="1"/>
    <col min="13065" max="13065" width="7.7109375" style="54" customWidth="1"/>
    <col min="13066" max="13066" width="11.42578125" style="54" customWidth="1"/>
    <col min="13067" max="13067" width="10.140625" style="54" customWidth="1"/>
    <col min="13068" max="13068" width="6.42578125" style="54" customWidth="1"/>
    <col min="13069" max="13069" width="10.42578125" style="54" customWidth="1"/>
    <col min="13070" max="13070" width="10.140625" style="54" customWidth="1"/>
    <col min="13071" max="13071" width="8.42578125" style="54" customWidth="1"/>
    <col min="13072" max="13072" width="9.42578125" style="54" customWidth="1"/>
    <col min="13073" max="13073" width="7.7109375" style="54" customWidth="1"/>
    <col min="13074" max="13074" width="9.42578125" style="54" customWidth="1"/>
    <col min="13075" max="13075" width="12.7109375" style="54" customWidth="1"/>
    <col min="13076" max="13314" width="8.7109375" style="54"/>
    <col min="13315" max="13315" width="26.140625" style="54" customWidth="1"/>
    <col min="13316" max="13316" width="8.42578125" style="54" customWidth="1"/>
    <col min="13317" max="13317" width="20.85546875" style="54" customWidth="1"/>
    <col min="13318" max="13318" width="14.28515625" style="54" customWidth="1"/>
    <col min="13319" max="13319" width="9.28515625" style="54" customWidth="1"/>
    <col min="13320" max="13320" width="11.28515625" style="54" customWidth="1"/>
    <col min="13321" max="13321" width="7.7109375" style="54" customWidth="1"/>
    <col min="13322" max="13322" width="11.42578125" style="54" customWidth="1"/>
    <col min="13323" max="13323" width="10.140625" style="54" customWidth="1"/>
    <col min="13324" max="13324" width="6.42578125" style="54" customWidth="1"/>
    <col min="13325" max="13325" width="10.42578125" style="54" customWidth="1"/>
    <col min="13326" max="13326" width="10.140625" style="54" customWidth="1"/>
    <col min="13327" max="13327" width="8.42578125" style="54" customWidth="1"/>
    <col min="13328" max="13328" width="9.42578125" style="54" customWidth="1"/>
    <col min="13329" max="13329" width="7.7109375" style="54" customWidth="1"/>
    <col min="13330" max="13330" width="9.42578125" style="54" customWidth="1"/>
    <col min="13331" max="13331" width="12.7109375" style="54" customWidth="1"/>
    <col min="13332" max="13570" width="8.7109375" style="54"/>
    <col min="13571" max="13571" width="26.140625" style="54" customWidth="1"/>
    <col min="13572" max="13572" width="8.42578125" style="54" customWidth="1"/>
    <col min="13573" max="13573" width="20.85546875" style="54" customWidth="1"/>
    <col min="13574" max="13574" width="14.28515625" style="54" customWidth="1"/>
    <col min="13575" max="13575" width="9.28515625" style="54" customWidth="1"/>
    <col min="13576" max="13576" width="11.28515625" style="54" customWidth="1"/>
    <col min="13577" max="13577" width="7.7109375" style="54" customWidth="1"/>
    <col min="13578" max="13578" width="11.42578125" style="54" customWidth="1"/>
    <col min="13579" max="13579" width="10.140625" style="54" customWidth="1"/>
    <col min="13580" max="13580" width="6.42578125" style="54" customWidth="1"/>
    <col min="13581" max="13581" width="10.42578125" style="54" customWidth="1"/>
    <col min="13582" max="13582" width="10.140625" style="54" customWidth="1"/>
    <col min="13583" max="13583" width="8.42578125" style="54" customWidth="1"/>
    <col min="13584" max="13584" width="9.42578125" style="54" customWidth="1"/>
    <col min="13585" max="13585" width="7.7109375" style="54" customWidth="1"/>
    <col min="13586" max="13586" width="9.42578125" style="54" customWidth="1"/>
    <col min="13587" max="13587" width="12.7109375" style="54" customWidth="1"/>
    <col min="13588" max="13826" width="8.7109375" style="54"/>
    <col min="13827" max="13827" width="26.140625" style="54" customWidth="1"/>
    <col min="13828" max="13828" width="8.42578125" style="54" customWidth="1"/>
    <col min="13829" max="13829" width="20.85546875" style="54" customWidth="1"/>
    <col min="13830" max="13830" width="14.28515625" style="54" customWidth="1"/>
    <col min="13831" max="13831" width="9.28515625" style="54" customWidth="1"/>
    <col min="13832" max="13832" width="11.28515625" style="54" customWidth="1"/>
    <col min="13833" max="13833" width="7.7109375" style="54" customWidth="1"/>
    <col min="13834" max="13834" width="11.42578125" style="54" customWidth="1"/>
    <col min="13835" max="13835" width="10.140625" style="54" customWidth="1"/>
    <col min="13836" max="13836" width="6.42578125" style="54" customWidth="1"/>
    <col min="13837" max="13837" width="10.42578125" style="54" customWidth="1"/>
    <col min="13838" max="13838" width="10.140625" style="54" customWidth="1"/>
    <col min="13839" max="13839" width="8.42578125" style="54" customWidth="1"/>
    <col min="13840" max="13840" width="9.42578125" style="54" customWidth="1"/>
    <col min="13841" max="13841" width="7.7109375" style="54" customWidth="1"/>
    <col min="13842" max="13842" width="9.42578125" style="54" customWidth="1"/>
    <col min="13843" max="13843" width="12.7109375" style="54" customWidth="1"/>
    <col min="13844" max="14082" width="8.7109375" style="54"/>
    <col min="14083" max="14083" width="26.140625" style="54" customWidth="1"/>
    <col min="14084" max="14084" width="8.42578125" style="54" customWidth="1"/>
    <col min="14085" max="14085" width="20.85546875" style="54" customWidth="1"/>
    <col min="14086" max="14086" width="14.28515625" style="54" customWidth="1"/>
    <col min="14087" max="14087" width="9.28515625" style="54" customWidth="1"/>
    <col min="14088" max="14088" width="11.28515625" style="54" customWidth="1"/>
    <col min="14089" max="14089" width="7.7109375" style="54" customWidth="1"/>
    <col min="14090" max="14090" width="11.42578125" style="54" customWidth="1"/>
    <col min="14091" max="14091" width="10.140625" style="54" customWidth="1"/>
    <col min="14092" max="14092" width="6.42578125" style="54" customWidth="1"/>
    <col min="14093" max="14093" width="10.42578125" style="54" customWidth="1"/>
    <col min="14094" max="14094" width="10.140625" style="54" customWidth="1"/>
    <col min="14095" max="14095" width="8.42578125" style="54" customWidth="1"/>
    <col min="14096" max="14096" width="9.42578125" style="54" customWidth="1"/>
    <col min="14097" max="14097" width="7.7109375" style="54" customWidth="1"/>
    <col min="14098" max="14098" width="9.42578125" style="54" customWidth="1"/>
    <col min="14099" max="14099" width="12.7109375" style="54" customWidth="1"/>
    <col min="14100" max="14338" width="8.7109375" style="54"/>
    <col min="14339" max="14339" width="26.140625" style="54" customWidth="1"/>
    <col min="14340" max="14340" width="8.42578125" style="54" customWidth="1"/>
    <col min="14341" max="14341" width="20.85546875" style="54" customWidth="1"/>
    <col min="14342" max="14342" width="14.28515625" style="54" customWidth="1"/>
    <col min="14343" max="14343" width="9.28515625" style="54" customWidth="1"/>
    <col min="14344" max="14344" width="11.28515625" style="54" customWidth="1"/>
    <col min="14345" max="14345" width="7.7109375" style="54" customWidth="1"/>
    <col min="14346" max="14346" width="11.42578125" style="54" customWidth="1"/>
    <col min="14347" max="14347" width="10.140625" style="54" customWidth="1"/>
    <col min="14348" max="14348" width="6.42578125" style="54" customWidth="1"/>
    <col min="14349" max="14349" width="10.42578125" style="54" customWidth="1"/>
    <col min="14350" max="14350" width="10.140625" style="54" customWidth="1"/>
    <col min="14351" max="14351" width="8.42578125" style="54" customWidth="1"/>
    <col min="14352" max="14352" width="9.42578125" style="54" customWidth="1"/>
    <col min="14353" max="14353" width="7.7109375" style="54" customWidth="1"/>
    <col min="14354" max="14354" width="9.42578125" style="54" customWidth="1"/>
    <col min="14355" max="14355" width="12.7109375" style="54" customWidth="1"/>
    <col min="14356" max="14594" width="8.7109375" style="54"/>
    <col min="14595" max="14595" width="26.140625" style="54" customWidth="1"/>
    <col min="14596" max="14596" width="8.42578125" style="54" customWidth="1"/>
    <col min="14597" max="14597" width="20.85546875" style="54" customWidth="1"/>
    <col min="14598" max="14598" width="14.28515625" style="54" customWidth="1"/>
    <col min="14599" max="14599" width="9.28515625" style="54" customWidth="1"/>
    <col min="14600" max="14600" width="11.28515625" style="54" customWidth="1"/>
    <col min="14601" max="14601" width="7.7109375" style="54" customWidth="1"/>
    <col min="14602" max="14602" width="11.42578125" style="54" customWidth="1"/>
    <col min="14603" max="14603" width="10.140625" style="54" customWidth="1"/>
    <col min="14604" max="14604" width="6.42578125" style="54" customWidth="1"/>
    <col min="14605" max="14605" width="10.42578125" style="54" customWidth="1"/>
    <col min="14606" max="14606" width="10.140625" style="54" customWidth="1"/>
    <col min="14607" max="14607" width="8.42578125" style="54" customWidth="1"/>
    <col min="14608" max="14608" width="9.42578125" style="54" customWidth="1"/>
    <col min="14609" max="14609" width="7.7109375" style="54" customWidth="1"/>
    <col min="14610" max="14610" width="9.42578125" style="54" customWidth="1"/>
    <col min="14611" max="14611" width="12.7109375" style="54" customWidth="1"/>
    <col min="14612" max="14850" width="8.7109375" style="54"/>
    <col min="14851" max="14851" width="26.140625" style="54" customWidth="1"/>
    <col min="14852" max="14852" width="8.42578125" style="54" customWidth="1"/>
    <col min="14853" max="14853" width="20.85546875" style="54" customWidth="1"/>
    <col min="14854" max="14854" width="14.28515625" style="54" customWidth="1"/>
    <col min="14855" max="14855" width="9.28515625" style="54" customWidth="1"/>
    <col min="14856" max="14856" width="11.28515625" style="54" customWidth="1"/>
    <col min="14857" max="14857" width="7.7109375" style="54" customWidth="1"/>
    <col min="14858" max="14858" width="11.42578125" style="54" customWidth="1"/>
    <col min="14859" max="14859" width="10.140625" style="54" customWidth="1"/>
    <col min="14860" max="14860" width="6.42578125" style="54" customWidth="1"/>
    <col min="14861" max="14861" width="10.42578125" style="54" customWidth="1"/>
    <col min="14862" max="14862" width="10.140625" style="54" customWidth="1"/>
    <col min="14863" max="14863" width="8.42578125" style="54" customWidth="1"/>
    <col min="14864" max="14864" width="9.42578125" style="54" customWidth="1"/>
    <col min="14865" max="14865" width="7.7109375" style="54" customWidth="1"/>
    <col min="14866" max="14866" width="9.42578125" style="54" customWidth="1"/>
    <col min="14867" max="14867" width="12.7109375" style="54" customWidth="1"/>
    <col min="14868" max="15106" width="8.7109375" style="54"/>
    <col min="15107" max="15107" width="26.140625" style="54" customWidth="1"/>
    <col min="15108" max="15108" width="8.42578125" style="54" customWidth="1"/>
    <col min="15109" max="15109" width="20.85546875" style="54" customWidth="1"/>
    <col min="15110" max="15110" width="14.28515625" style="54" customWidth="1"/>
    <col min="15111" max="15111" width="9.28515625" style="54" customWidth="1"/>
    <col min="15112" max="15112" width="11.28515625" style="54" customWidth="1"/>
    <col min="15113" max="15113" width="7.7109375" style="54" customWidth="1"/>
    <col min="15114" max="15114" width="11.42578125" style="54" customWidth="1"/>
    <col min="15115" max="15115" width="10.140625" style="54" customWidth="1"/>
    <col min="15116" max="15116" width="6.42578125" style="54" customWidth="1"/>
    <col min="15117" max="15117" width="10.42578125" style="54" customWidth="1"/>
    <col min="15118" max="15118" width="10.140625" style="54" customWidth="1"/>
    <col min="15119" max="15119" width="8.42578125" style="54" customWidth="1"/>
    <col min="15120" max="15120" width="9.42578125" style="54" customWidth="1"/>
    <col min="15121" max="15121" width="7.7109375" style="54" customWidth="1"/>
    <col min="15122" max="15122" width="9.42578125" style="54" customWidth="1"/>
    <col min="15123" max="15123" width="12.7109375" style="54" customWidth="1"/>
    <col min="15124" max="15362" width="8.7109375" style="54"/>
    <col min="15363" max="15363" width="26.140625" style="54" customWidth="1"/>
    <col min="15364" max="15364" width="8.42578125" style="54" customWidth="1"/>
    <col min="15365" max="15365" width="20.85546875" style="54" customWidth="1"/>
    <col min="15366" max="15366" width="14.28515625" style="54" customWidth="1"/>
    <col min="15367" max="15367" width="9.28515625" style="54" customWidth="1"/>
    <col min="15368" max="15368" width="11.28515625" style="54" customWidth="1"/>
    <col min="15369" max="15369" width="7.7109375" style="54" customWidth="1"/>
    <col min="15370" max="15370" width="11.42578125" style="54" customWidth="1"/>
    <col min="15371" max="15371" width="10.140625" style="54" customWidth="1"/>
    <col min="15372" max="15372" width="6.42578125" style="54" customWidth="1"/>
    <col min="15373" max="15373" width="10.42578125" style="54" customWidth="1"/>
    <col min="15374" max="15374" width="10.140625" style="54" customWidth="1"/>
    <col min="15375" max="15375" width="8.42578125" style="54" customWidth="1"/>
    <col min="15376" max="15376" width="9.42578125" style="54" customWidth="1"/>
    <col min="15377" max="15377" width="7.7109375" style="54" customWidth="1"/>
    <col min="15378" max="15378" width="9.42578125" style="54" customWidth="1"/>
    <col min="15379" max="15379" width="12.7109375" style="54" customWidth="1"/>
    <col min="15380" max="15618" width="8.7109375" style="54"/>
    <col min="15619" max="15619" width="26.140625" style="54" customWidth="1"/>
    <col min="15620" max="15620" width="8.42578125" style="54" customWidth="1"/>
    <col min="15621" max="15621" width="20.85546875" style="54" customWidth="1"/>
    <col min="15622" max="15622" width="14.28515625" style="54" customWidth="1"/>
    <col min="15623" max="15623" width="9.28515625" style="54" customWidth="1"/>
    <col min="15624" max="15624" width="11.28515625" style="54" customWidth="1"/>
    <col min="15625" max="15625" width="7.7109375" style="54" customWidth="1"/>
    <col min="15626" max="15626" width="11.42578125" style="54" customWidth="1"/>
    <col min="15627" max="15627" width="10.140625" style="54" customWidth="1"/>
    <col min="15628" max="15628" width="6.42578125" style="54" customWidth="1"/>
    <col min="15629" max="15629" width="10.42578125" style="54" customWidth="1"/>
    <col min="15630" max="15630" width="10.140625" style="54" customWidth="1"/>
    <col min="15631" max="15631" width="8.42578125" style="54" customWidth="1"/>
    <col min="15632" max="15632" width="9.42578125" style="54" customWidth="1"/>
    <col min="15633" max="15633" width="7.7109375" style="54" customWidth="1"/>
    <col min="15634" max="15634" width="9.42578125" style="54" customWidth="1"/>
    <col min="15635" max="15635" width="12.7109375" style="54" customWidth="1"/>
    <col min="15636" max="15874" width="8.7109375" style="54"/>
    <col min="15875" max="15875" width="26.140625" style="54" customWidth="1"/>
    <col min="15876" max="15876" width="8.42578125" style="54" customWidth="1"/>
    <col min="15877" max="15877" width="20.85546875" style="54" customWidth="1"/>
    <col min="15878" max="15878" width="14.28515625" style="54" customWidth="1"/>
    <col min="15879" max="15879" width="9.28515625" style="54" customWidth="1"/>
    <col min="15880" max="15880" width="11.28515625" style="54" customWidth="1"/>
    <col min="15881" max="15881" width="7.7109375" style="54" customWidth="1"/>
    <col min="15882" max="15882" width="11.42578125" style="54" customWidth="1"/>
    <col min="15883" max="15883" width="10.140625" style="54" customWidth="1"/>
    <col min="15884" max="15884" width="6.42578125" style="54" customWidth="1"/>
    <col min="15885" max="15885" width="10.42578125" style="54" customWidth="1"/>
    <col min="15886" max="15886" width="10.140625" style="54" customWidth="1"/>
    <col min="15887" max="15887" width="8.42578125" style="54" customWidth="1"/>
    <col min="15888" max="15888" width="9.42578125" style="54" customWidth="1"/>
    <col min="15889" max="15889" width="7.7109375" style="54" customWidth="1"/>
    <col min="15890" max="15890" width="9.42578125" style="54" customWidth="1"/>
    <col min="15891" max="15891" width="12.7109375" style="54" customWidth="1"/>
    <col min="15892" max="16130" width="8.7109375" style="54"/>
    <col min="16131" max="16131" width="26.140625" style="54" customWidth="1"/>
    <col min="16132" max="16132" width="8.42578125" style="54" customWidth="1"/>
    <col min="16133" max="16133" width="20.85546875" style="54" customWidth="1"/>
    <col min="16134" max="16134" width="14.28515625" style="54" customWidth="1"/>
    <col min="16135" max="16135" width="9.28515625" style="54" customWidth="1"/>
    <col min="16136" max="16136" width="11.28515625" style="54" customWidth="1"/>
    <col min="16137" max="16137" width="7.7109375" style="54" customWidth="1"/>
    <col min="16138" max="16138" width="11.42578125" style="54" customWidth="1"/>
    <col min="16139" max="16139" width="10.140625" style="54" customWidth="1"/>
    <col min="16140" max="16140" width="6.42578125" style="54" customWidth="1"/>
    <col min="16141" max="16141" width="10.42578125" style="54" customWidth="1"/>
    <col min="16142" max="16142" width="10.140625" style="54" customWidth="1"/>
    <col min="16143" max="16143" width="8.42578125" style="54" customWidth="1"/>
    <col min="16144" max="16144" width="9.42578125" style="54" customWidth="1"/>
    <col min="16145" max="16145" width="7.7109375" style="54" customWidth="1"/>
    <col min="16146" max="16146" width="9.42578125" style="54" customWidth="1"/>
    <col min="16147" max="16147" width="12.7109375" style="54" customWidth="1"/>
    <col min="16148" max="16384" width="8.7109375" style="54"/>
  </cols>
  <sheetData>
    <row r="1" spans="1:22" ht="23.45" customHeight="1" x14ac:dyDescent="0.2">
      <c r="A1" s="84" t="s">
        <v>358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6"/>
    </row>
    <row r="2" spans="1:22" ht="18" customHeight="1" x14ac:dyDescent="0.2">
      <c r="A2" s="87" t="s">
        <v>316</v>
      </c>
      <c r="B2" s="88"/>
      <c r="C2" s="89"/>
      <c r="D2" s="90"/>
      <c r="E2" s="90"/>
      <c r="F2" s="91"/>
      <c r="G2" s="55"/>
      <c r="H2" s="56" t="s">
        <v>317</v>
      </c>
      <c r="I2" s="92" t="s">
        <v>318</v>
      </c>
      <c r="J2" s="93"/>
      <c r="K2" s="93"/>
      <c r="L2" s="93"/>
      <c r="M2" s="94"/>
      <c r="N2" s="95">
        <f ca="1">NOW()</f>
        <v>42781.541321643519</v>
      </c>
      <c r="O2" s="95"/>
      <c r="P2" s="95"/>
      <c r="Q2" s="95"/>
      <c r="R2" s="95"/>
      <c r="S2" s="95"/>
    </row>
    <row r="3" spans="1:22" ht="18" customHeight="1" x14ac:dyDescent="0.2">
      <c r="A3" s="87" t="s">
        <v>319</v>
      </c>
      <c r="B3" s="88"/>
      <c r="C3" s="96"/>
      <c r="D3" s="97"/>
      <c r="E3" s="97"/>
      <c r="F3" s="98"/>
      <c r="G3" s="57"/>
      <c r="H3" s="56" t="s">
        <v>320</v>
      </c>
      <c r="I3" s="99"/>
      <c r="J3" s="100"/>
      <c r="K3" s="100"/>
      <c r="L3" s="100"/>
      <c r="M3" s="101"/>
      <c r="N3" s="102"/>
      <c r="O3" s="102"/>
      <c r="P3" s="102"/>
      <c r="Q3" s="102"/>
      <c r="R3" s="102"/>
      <c r="S3" s="102"/>
    </row>
    <row r="4" spans="1:22" ht="65.25" customHeight="1" x14ac:dyDescent="0.2">
      <c r="A4" s="58" t="s">
        <v>363</v>
      </c>
      <c r="B4" s="59" t="s">
        <v>321</v>
      </c>
      <c r="C4" s="74" t="s">
        <v>364</v>
      </c>
      <c r="D4" s="59" t="s">
        <v>322</v>
      </c>
      <c r="E4" s="59" t="s">
        <v>1</v>
      </c>
      <c r="F4" s="59" t="s">
        <v>2</v>
      </c>
      <c r="G4" s="59" t="s">
        <v>323</v>
      </c>
      <c r="H4" s="59" t="s">
        <v>324</v>
      </c>
      <c r="I4" s="59" t="s">
        <v>325</v>
      </c>
      <c r="J4" s="59" t="s">
        <v>326</v>
      </c>
      <c r="K4" s="59" t="s">
        <v>327</v>
      </c>
      <c r="L4" s="59" t="s">
        <v>325</v>
      </c>
      <c r="M4" s="59" t="s">
        <v>328</v>
      </c>
      <c r="N4" s="59" t="s">
        <v>329</v>
      </c>
      <c r="O4" s="59" t="s">
        <v>330</v>
      </c>
      <c r="P4" s="59" t="s">
        <v>331</v>
      </c>
      <c r="Q4" s="59" t="s">
        <v>332</v>
      </c>
      <c r="R4" s="59" t="s">
        <v>333</v>
      </c>
      <c r="S4" s="59" t="s">
        <v>334</v>
      </c>
    </row>
    <row r="5" spans="1:22" ht="18" customHeight="1" x14ac:dyDescent="0.2">
      <c r="A5" s="80" t="s">
        <v>335</v>
      </c>
      <c r="B5" s="81"/>
      <c r="C5" s="81"/>
      <c r="D5" s="81"/>
      <c r="E5" s="81"/>
      <c r="F5" s="81"/>
      <c r="G5" s="81"/>
      <c r="H5" s="81"/>
      <c r="I5" s="81"/>
      <c r="J5" s="82"/>
      <c r="K5" s="83" t="s">
        <v>336</v>
      </c>
      <c r="L5" s="83"/>
      <c r="M5" s="83"/>
      <c r="N5" s="83" t="s">
        <v>337</v>
      </c>
      <c r="O5" s="83"/>
      <c r="P5" s="83"/>
      <c r="Q5" s="83"/>
      <c r="R5" s="83"/>
      <c r="S5" s="83"/>
    </row>
    <row r="6" spans="1:22" x14ac:dyDescent="0.2">
      <c r="A6" s="60">
        <f>+'Master List'!B3</f>
        <v>1</v>
      </c>
      <c r="B6" s="60" t="str">
        <f>+'Master List'!C3</f>
        <v>City Hall</v>
      </c>
      <c r="C6" s="60" t="str">
        <f>+'Master List'!D3</f>
        <v>Offices</v>
      </c>
      <c r="D6" s="60">
        <f>+'Master List'!E3</f>
        <v>555</v>
      </c>
      <c r="E6" s="60" t="str">
        <f>+'Master List'!F3</f>
        <v>Santa Clara</v>
      </c>
      <c r="F6" s="60" t="str">
        <f>+'Master List'!G3</f>
        <v>Placid Lake</v>
      </c>
      <c r="G6" s="61">
        <f>+'Master List'!U3</f>
        <v>166000</v>
      </c>
      <c r="H6" s="62">
        <f>+'Master List'!S3</f>
        <v>25000000</v>
      </c>
      <c r="I6" s="63">
        <v>0.75</v>
      </c>
      <c r="J6" s="64">
        <f>+H6*I6</f>
        <v>18750000</v>
      </c>
      <c r="K6" s="65">
        <f>+H6/2</f>
        <v>12500000</v>
      </c>
      <c r="L6" s="66">
        <f>+I6</f>
        <v>0.75</v>
      </c>
      <c r="M6" s="64">
        <f>+K6*L6</f>
        <v>9375000</v>
      </c>
      <c r="N6" s="67">
        <v>3450</v>
      </c>
      <c r="O6" s="25">
        <v>730</v>
      </c>
      <c r="P6" s="67">
        <v>2500</v>
      </c>
      <c r="Q6" s="25">
        <v>730</v>
      </c>
      <c r="R6" s="64">
        <f>+(N6*O6)+(P6*Q6)</f>
        <v>4343500</v>
      </c>
      <c r="S6" s="68">
        <f>+(J6+M6+R6)</f>
        <v>32468500</v>
      </c>
      <c r="U6" s="69"/>
      <c r="V6" s="69"/>
    </row>
    <row r="7" spans="1:22" x14ac:dyDescent="0.2">
      <c r="A7" s="60">
        <f>+'Master List'!B4</f>
        <v>2</v>
      </c>
      <c r="B7" s="60" t="str">
        <f>+'Master List'!C4</f>
        <v>Police Station</v>
      </c>
      <c r="C7" s="60" t="str">
        <f>+'Master List'!D4</f>
        <v>Offices</v>
      </c>
      <c r="D7" s="60">
        <f>+'Master List'!E4</f>
        <v>111</v>
      </c>
      <c r="E7" s="60" t="str">
        <f>+'Master List'!F4</f>
        <v>Appleton</v>
      </c>
      <c r="F7" s="60" t="str">
        <f>+'Master List'!G4</f>
        <v>Placid Lake</v>
      </c>
      <c r="G7" s="61">
        <f>+'Master List'!U4</f>
        <v>0</v>
      </c>
      <c r="H7" s="62">
        <f>+'Master List'!S4</f>
        <v>0</v>
      </c>
      <c r="I7" s="63">
        <v>1</v>
      </c>
      <c r="J7" s="64">
        <f t="shared" ref="J7:J70" si="0">+H7*I7</f>
        <v>0</v>
      </c>
      <c r="K7" s="65">
        <f t="shared" ref="K7:K70" si="1">+H7/2</f>
        <v>0</v>
      </c>
      <c r="L7" s="66">
        <f t="shared" ref="L7:L70" si="2">+I7</f>
        <v>1</v>
      </c>
      <c r="M7" s="64">
        <f t="shared" ref="M7:M70" si="3">+K7*L7</f>
        <v>0</v>
      </c>
      <c r="N7" s="67"/>
      <c r="O7" s="25"/>
      <c r="P7" s="67"/>
      <c r="Q7" s="25"/>
      <c r="R7" s="64">
        <f t="shared" ref="R7:R70" si="4">+(N7*O7)+(P7*Q7)</f>
        <v>0</v>
      </c>
      <c r="S7" s="68">
        <f>+(J7+M7+R7)</f>
        <v>0</v>
      </c>
      <c r="U7" s="69"/>
      <c r="V7" s="69"/>
    </row>
    <row r="8" spans="1:22" x14ac:dyDescent="0.2">
      <c r="A8" s="60">
        <f>+'Master List'!B5</f>
        <v>3</v>
      </c>
      <c r="B8" s="60" t="str">
        <f>+'Master List'!C5</f>
        <v>Corporation Yard</v>
      </c>
      <c r="C8" s="60" t="str">
        <f>+'Master List'!D5</f>
        <v>Offices</v>
      </c>
      <c r="D8" s="60">
        <f>+'Master List'!E5</f>
        <v>111</v>
      </c>
      <c r="E8" s="60" t="str">
        <f>+'Master List'!F5</f>
        <v>Appleton</v>
      </c>
      <c r="F8" s="60" t="str">
        <f>+'Master List'!G5</f>
        <v>Placid Lake</v>
      </c>
      <c r="G8" s="61">
        <f>+'Master List'!U5</f>
        <v>0</v>
      </c>
      <c r="H8" s="62">
        <f>+'Master List'!S5</f>
        <v>0</v>
      </c>
      <c r="I8" s="63"/>
      <c r="J8" s="64">
        <f t="shared" si="0"/>
        <v>0</v>
      </c>
      <c r="K8" s="65">
        <f t="shared" si="1"/>
        <v>0</v>
      </c>
      <c r="L8" s="66">
        <f t="shared" si="2"/>
        <v>0</v>
      </c>
      <c r="M8" s="64">
        <f t="shared" si="3"/>
        <v>0</v>
      </c>
      <c r="N8" s="67"/>
      <c r="O8" s="25"/>
      <c r="P8" s="67"/>
      <c r="Q8" s="25"/>
      <c r="R8" s="64">
        <f t="shared" si="4"/>
        <v>0</v>
      </c>
      <c r="S8" s="68">
        <f t="shared" ref="S8:S71" si="5">+(J8+M8+R8)</f>
        <v>0</v>
      </c>
    </row>
    <row r="9" spans="1:22" x14ac:dyDescent="0.2">
      <c r="A9" s="60">
        <f>+'Master List'!B6</f>
        <v>4</v>
      </c>
      <c r="B9" s="60" t="str">
        <f>+'Master List'!C6</f>
        <v>Corporation Yard</v>
      </c>
      <c r="C9" s="60" t="str">
        <f>+'Master List'!D6</f>
        <v>Repair Shop</v>
      </c>
      <c r="D9" s="60">
        <f>+'Master List'!E6</f>
        <v>111</v>
      </c>
      <c r="E9" s="60" t="str">
        <f>+'Master List'!F6</f>
        <v>Appleton</v>
      </c>
      <c r="F9" s="60" t="str">
        <f>+'Master List'!G6</f>
        <v>Placid Lake</v>
      </c>
      <c r="G9" s="61">
        <f>+'Master List'!U6</f>
        <v>0</v>
      </c>
      <c r="H9" s="62">
        <f>+'Master List'!S6</f>
        <v>0</v>
      </c>
      <c r="I9" s="63"/>
      <c r="J9" s="64">
        <f t="shared" si="0"/>
        <v>0</v>
      </c>
      <c r="K9" s="65">
        <f t="shared" si="1"/>
        <v>0</v>
      </c>
      <c r="L9" s="66">
        <f t="shared" si="2"/>
        <v>0</v>
      </c>
      <c r="M9" s="64">
        <f t="shared" si="3"/>
        <v>0</v>
      </c>
      <c r="N9" s="67"/>
      <c r="O9" s="25"/>
      <c r="P9" s="67"/>
      <c r="Q9" s="25"/>
      <c r="R9" s="64">
        <f t="shared" si="4"/>
        <v>0</v>
      </c>
      <c r="S9" s="68">
        <f t="shared" si="5"/>
        <v>0</v>
      </c>
    </row>
    <row r="10" spans="1:22" x14ac:dyDescent="0.2">
      <c r="A10" s="60">
        <f>+'Master List'!B7</f>
        <v>5</v>
      </c>
      <c r="B10" s="60" t="str">
        <f>+'Master List'!C7</f>
        <v>Police Facility</v>
      </c>
      <c r="C10" s="60" t="str">
        <f>+'Master List'!D7</f>
        <v>Classroom</v>
      </c>
      <c r="D10" s="60">
        <f>+'Master List'!E7</f>
        <v>111</v>
      </c>
      <c r="E10" s="60" t="str">
        <f>+'Master List'!F7</f>
        <v>Appleton</v>
      </c>
      <c r="F10" s="60" t="str">
        <f>+'Master List'!G7</f>
        <v>Placid Lake</v>
      </c>
      <c r="G10" s="61">
        <f>+'Master List'!U7</f>
        <v>0</v>
      </c>
      <c r="H10" s="62">
        <f>+'Master List'!S7</f>
        <v>0</v>
      </c>
      <c r="I10" s="63"/>
      <c r="J10" s="64">
        <f t="shared" si="0"/>
        <v>0</v>
      </c>
      <c r="K10" s="65">
        <f t="shared" si="1"/>
        <v>0</v>
      </c>
      <c r="L10" s="66">
        <f t="shared" si="2"/>
        <v>0</v>
      </c>
      <c r="M10" s="64">
        <f t="shared" si="3"/>
        <v>0</v>
      </c>
      <c r="N10" s="67"/>
      <c r="O10" s="25"/>
      <c r="P10" s="67"/>
      <c r="Q10" s="25"/>
      <c r="R10" s="64">
        <f t="shared" si="4"/>
        <v>0</v>
      </c>
      <c r="S10" s="68">
        <f t="shared" si="5"/>
        <v>0</v>
      </c>
    </row>
    <row r="11" spans="1:22" x14ac:dyDescent="0.2">
      <c r="A11" s="60">
        <f>+'Master List'!B8</f>
        <v>6</v>
      </c>
      <c r="B11" s="60" t="str">
        <f>+'Master List'!C8</f>
        <v>Corporation Yard</v>
      </c>
      <c r="C11" s="60" t="str">
        <f>+'Master List'!D8</f>
        <v>Storage Bldg.</v>
      </c>
      <c r="D11" s="60">
        <f>+'Master List'!E8</f>
        <v>111</v>
      </c>
      <c r="E11" s="60" t="str">
        <f>+'Master List'!F8</f>
        <v>Appleton</v>
      </c>
      <c r="F11" s="60" t="str">
        <f>+'Master List'!G8</f>
        <v>Placid Lake</v>
      </c>
      <c r="G11" s="61">
        <f>+'Master List'!U8</f>
        <v>0</v>
      </c>
      <c r="H11" s="62">
        <f>+'Master List'!S8</f>
        <v>0</v>
      </c>
      <c r="I11" s="63"/>
      <c r="J11" s="64">
        <f t="shared" si="0"/>
        <v>0</v>
      </c>
      <c r="K11" s="65">
        <f t="shared" si="1"/>
        <v>0</v>
      </c>
      <c r="L11" s="66">
        <f t="shared" si="2"/>
        <v>0</v>
      </c>
      <c r="M11" s="64">
        <f t="shared" si="3"/>
        <v>0</v>
      </c>
      <c r="N11" s="67"/>
      <c r="O11" s="25"/>
      <c r="P11" s="67"/>
      <c r="Q11" s="25"/>
      <c r="R11" s="64">
        <f t="shared" si="4"/>
        <v>0</v>
      </c>
      <c r="S11" s="68">
        <f t="shared" si="5"/>
        <v>0</v>
      </c>
    </row>
    <row r="12" spans="1:22" x14ac:dyDescent="0.2">
      <c r="A12" s="60">
        <f>+'Master List'!B9</f>
        <v>7</v>
      </c>
      <c r="B12" s="60" t="str">
        <f>+'Master List'!C9</f>
        <v>PD Modular Office</v>
      </c>
      <c r="C12" s="60" t="str">
        <f>+'Master List'!D9</f>
        <v>Offices</v>
      </c>
      <c r="D12" s="60">
        <f>+'Master List'!E9</f>
        <v>111</v>
      </c>
      <c r="E12" s="60" t="str">
        <f>+'Master List'!F9</f>
        <v>Appleton</v>
      </c>
      <c r="F12" s="60" t="str">
        <f>+'Master List'!G9</f>
        <v>Placid Lake</v>
      </c>
      <c r="G12" s="61">
        <f>+'Master List'!U9</f>
        <v>0</v>
      </c>
      <c r="H12" s="62">
        <f>+'Master List'!S9</f>
        <v>0</v>
      </c>
      <c r="I12" s="63"/>
      <c r="J12" s="64">
        <f t="shared" si="0"/>
        <v>0</v>
      </c>
      <c r="K12" s="65">
        <f t="shared" si="1"/>
        <v>0</v>
      </c>
      <c r="L12" s="66">
        <f t="shared" si="2"/>
        <v>0</v>
      </c>
      <c r="M12" s="64">
        <f t="shared" si="3"/>
        <v>0</v>
      </c>
      <c r="N12" s="67"/>
      <c r="O12" s="25"/>
      <c r="P12" s="67"/>
      <c r="Q12" s="25"/>
      <c r="R12" s="64">
        <f t="shared" si="4"/>
        <v>0</v>
      </c>
      <c r="S12" s="68">
        <f t="shared" si="5"/>
        <v>0</v>
      </c>
    </row>
    <row r="13" spans="1:22" x14ac:dyDescent="0.2">
      <c r="A13" s="60">
        <f>+'Master List'!B10</f>
        <v>8</v>
      </c>
      <c r="B13" s="60" t="str">
        <f>+'Master List'!C10</f>
        <v>Prof. Stds Div.</v>
      </c>
      <c r="C13" s="60" t="str">
        <f>+'Master List'!D10</f>
        <v>Offices</v>
      </c>
      <c r="D13" s="60">
        <f>+'Master List'!E10</f>
        <v>111</v>
      </c>
      <c r="E13" s="60" t="str">
        <f>+'Master List'!F10</f>
        <v>Appleton</v>
      </c>
      <c r="F13" s="60" t="str">
        <f>+'Master List'!G10</f>
        <v>Placid Lake</v>
      </c>
      <c r="G13" s="61">
        <f>+'Master List'!U10</f>
        <v>0</v>
      </c>
      <c r="H13" s="62">
        <f>+'Master List'!S10</f>
        <v>0</v>
      </c>
      <c r="I13" s="63"/>
      <c r="J13" s="64">
        <f t="shared" si="0"/>
        <v>0</v>
      </c>
      <c r="K13" s="65">
        <f t="shared" si="1"/>
        <v>0</v>
      </c>
      <c r="L13" s="66">
        <f t="shared" si="2"/>
        <v>0</v>
      </c>
      <c r="M13" s="64">
        <f t="shared" si="3"/>
        <v>0</v>
      </c>
      <c r="N13" s="67"/>
      <c r="O13" s="25"/>
      <c r="P13" s="67"/>
      <c r="Q13" s="25"/>
      <c r="R13" s="64">
        <f t="shared" si="4"/>
        <v>0</v>
      </c>
      <c r="S13" s="68">
        <f t="shared" si="5"/>
        <v>0</v>
      </c>
    </row>
    <row r="14" spans="1:22" x14ac:dyDescent="0.2">
      <c r="A14" s="60">
        <f>+'Master List'!B11</f>
        <v>9</v>
      </c>
      <c r="B14" s="60" t="str">
        <f>+'Master List'!C11</f>
        <v>Main Library</v>
      </c>
      <c r="C14" s="60" t="str">
        <f>+'Master List'!D11</f>
        <v>Offices</v>
      </c>
      <c r="D14" s="60">
        <f>+'Master List'!E11</f>
        <v>505</v>
      </c>
      <c r="E14" s="60" t="str">
        <f>+'Master List'!F11</f>
        <v>Santa Clara</v>
      </c>
      <c r="F14" s="60" t="str">
        <f>+'Master List'!G11</f>
        <v>Placid Lake</v>
      </c>
      <c r="G14" s="61">
        <f>+'Master List'!U11</f>
        <v>0</v>
      </c>
      <c r="H14" s="62">
        <f>+'Master List'!S11</f>
        <v>0</v>
      </c>
      <c r="I14" s="63"/>
      <c r="J14" s="64">
        <f t="shared" si="0"/>
        <v>0</v>
      </c>
      <c r="K14" s="65">
        <f t="shared" si="1"/>
        <v>0</v>
      </c>
      <c r="L14" s="66">
        <f t="shared" si="2"/>
        <v>0</v>
      </c>
      <c r="M14" s="64">
        <f t="shared" si="3"/>
        <v>0</v>
      </c>
      <c r="N14" s="67"/>
      <c r="O14" s="25"/>
      <c r="P14" s="67"/>
      <c r="Q14" s="25"/>
      <c r="R14" s="64">
        <f t="shared" si="4"/>
        <v>0</v>
      </c>
      <c r="S14" s="68">
        <f t="shared" si="5"/>
        <v>0</v>
      </c>
    </row>
    <row r="15" spans="1:22" x14ac:dyDescent="0.2">
      <c r="A15" s="60">
        <f>+'Master List'!B12</f>
        <v>10</v>
      </c>
      <c r="B15" s="60" t="str">
        <f>+'Master List'!C12</f>
        <v>Fire Station 21</v>
      </c>
      <c r="C15" s="60" t="str">
        <f>+'Master List'!D12</f>
        <v>Fire Station</v>
      </c>
      <c r="D15" s="60">
        <f>+'Master List'!E12</f>
        <v>1220</v>
      </c>
      <c r="E15" s="60" t="str">
        <f>+'Master List'!F12</f>
        <v>Marin</v>
      </c>
      <c r="F15" s="60" t="str">
        <f>+'Master List'!G12</f>
        <v>Placid Lake</v>
      </c>
      <c r="G15" s="61">
        <f>+'Master List'!U12</f>
        <v>0</v>
      </c>
      <c r="H15" s="62">
        <f>+'Master List'!S12</f>
        <v>0</v>
      </c>
      <c r="I15" s="63"/>
      <c r="J15" s="64">
        <f t="shared" si="0"/>
        <v>0</v>
      </c>
      <c r="K15" s="65">
        <f t="shared" si="1"/>
        <v>0</v>
      </c>
      <c r="L15" s="66">
        <f t="shared" si="2"/>
        <v>0</v>
      </c>
      <c r="M15" s="64">
        <f t="shared" si="3"/>
        <v>0</v>
      </c>
      <c r="N15" s="67"/>
      <c r="O15" s="25"/>
      <c r="P15" s="67"/>
      <c r="Q15" s="25"/>
      <c r="R15" s="64">
        <f t="shared" si="4"/>
        <v>0</v>
      </c>
      <c r="S15" s="68">
        <f t="shared" si="5"/>
        <v>0</v>
      </c>
    </row>
    <row r="16" spans="1:22" x14ac:dyDescent="0.2">
      <c r="A16" s="60">
        <f>+'Master List'!B13</f>
        <v>11</v>
      </c>
      <c r="B16" s="60" t="str">
        <f>+'Master List'!C13</f>
        <v>Fire Station 22</v>
      </c>
      <c r="C16" s="60" t="str">
        <f>+'Master List'!D13</f>
        <v>Fire Station</v>
      </c>
      <c r="D16" s="60">
        <f>+'Master List'!E13</f>
        <v>700</v>
      </c>
      <c r="E16" s="60" t="str">
        <f>+'Master List'!F13</f>
        <v>Fifth</v>
      </c>
      <c r="F16" s="60" t="str">
        <f>+'Master List'!G13</f>
        <v>Placid Lake</v>
      </c>
      <c r="G16" s="61">
        <f>+'Master List'!U13</f>
        <v>0</v>
      </c>
      <c r="H16" s="62">
        <f>+'Master List'!S13</f>
        <v>0</v>
      </c>
      <c r="I16" s="63"/>
      <c r="J16" s="64">
        <f t="shared" si="0"/>
        <v>0</v>
      </c>
      <c r="K16" s="65">
        <f t="shared" si="1"/>
        <v>0</v>
      </c>
      <c r="L16" s="66">
        <f t="shared" si="2"/>
        <v>0</v>
      </c>
      <c r="M16" s="64">
        <f t="shared" si="3"/>
        <v>0</v>
      </c>
      <c r="N16" s="67"/>
      <c r="O16" s="25"/>
      <c r="P16" s="67"/>
      <c r="Q16" s="25"/>
      <c r="R16" s="64">
        <f t="shared" si="4"/>
        <v>0</v>
      </c>
      <c r="S16" s="68">
        <f t="shared" si="5"/>
        <v>0</v>
      </c>
    </row>
    <row r="17" spans="1:19" x14ac:dyDescent="0.2">
      <c r="A17" s="60">
        <f>+'Master List'!B14</f>
        <v>12</v>
      </c>
      <c r="B17" s="60" t="str">
        <f>+'Master List'!C14</f>
        <v>Fire Station 23</v>
      </c>
      <c r="C17" s="60" t="str">
        <f>+'Master List'!D14</f>
        <v>Fire Station</v>
      </c>
      <c r="D17" s="60">
        <f>+'Master List'!E14</f>
        <v>900</v>
      </c>
      <c r="E17" s="60" t="str">
        <f>+'Master List'!F14</f>
        <v>Redwood</v>
      </c>
      <c r="F17" s="60" t="str">
        <f>+'Master List'!G14</f>
        <v>Placid Lake</v>
      </c>
      <c r="G17" s="61">
        <f>+'Master List'!U14</f>
        <v>0</v>
      </c>
      <c r="H17" s="62">
        <f>+'Master List'!S14</f>
        <v>0</v>
      </c>
      <c r="I17" s="63"/>
      <c r="J17" s="64">
        <f t="shared" si="0"/>
        <v>0</v>
      </c>
      <c r="K17" s="65">
        <f t="shared" si="1"/>
        <v>0</v>
      </c>
      <c r="L17" s="66">
        <f t="shared" si="2"/>
        <v>0</v>
      </c>
      <c r="M17" s="64">
        <f t="shared" si="3"/>
        <v>0</v>
      </c>
      <c r="N17" s="67"/>
      <c r="O17" s="25"/>
      <c r="P17" s="67"/>
      <c r="Q17" s="25"/>
      <c r="R17" s="64">
        <f t="shared" si="4"/>
        <v>0</v>
      </c>
      <c r="S17" s="68">
        <f t="shared" si="5"/>
        <v>0</v>
      </c>
    </row>
    <row r="18" spans="1:19" x14ac:dyDescent="0.2">
      <c r="A18" s="60">
        <f>+'Master List'!B15</f>
        <v>13</v>
      </c>
      <c r="B18" s="60" t="str">
        <f>+'Master List'!C15</f>
        <v>Fire Station 24</v>
      </c>
      <c r="C18" s="60" t="str">
        <f>+'Master List'!D15</f>
        <v>Fire Station</v>
      </c>
      <c r="D18" s="60">
        <f>+'Master List'!E15</f>
        <v>1005</v>
      </c>
      <c r="E18" s="60" t="str">
        <f>+'Master List'!F15</f>
        <v>Oakwood</v>
      </c>
      <c r="F18" s="60" t="str">
        <f>+'Master List'!G15</f>
        <v>Placid Lake</v>
      </c>
      <c r="G18" s="61">
        <f>+'Master List'!U15</f>
        <v>0</v>
      </c>
      <c r="H18" s="62">
        <f>+'Master List'!S15</f>
        <v>0</v>
      </c>
      <c r="I18" s="63"/>
      <c r="J18" s="64">
        <f t="shared" si="0"/>
        <v>0</v>
      </c>
      <c r="K18" s="65">
        <f t="shared" si="1"/>
        <v>0</v>
      </c>
      <c r="L18" s="66">
        <f t="shared" si="2"/>
        <v>0</v>
      </c>
      <c r="M18" s="64">
        <f t="shared" si="3"/>
        <v>0</v>
      </c>
      <c r="N18" s="67"/>
      <c r="O18" s="25"/>
      <c r="P18" s="67"/>
      <c r="Q18" s="25"/>
      <c r="R18" s="64">
        <f t="shared" si="4"/>
        <v>0</v>
      </c>
      <c r="S18" s="68">
        <f t="shared" si="5"/>
        <v>0</v>
      </c>
    </row>
    <row r="19" spans="1:19" x14ac:dyDescent="0.2">
      <c r="A19" s="60">
        <f>+'Master List'!B16</f>
        <v>14</v>
      </c>
      <c r="B19" s="60" t="str">
        <f>+'Master List'!C16</f>
        <v>Fire Station 25</v>
      </c>
      <c r="C19" s="60" t="str">
        <f>+'Master List'!D16</f>
        <v>Fire Station</v>
      </c>
      <c r="D19" s="60">
        <f>+'Master List'!E16</f>
        <v>595</v>
      </c>
      <c r="E19" s="60" t="str">
        <f>+'Master List'!F16</f>
        <v>Mini</v>
      </c>
      <c r="F19" s="60" t="str">
        <f>+'Master List'!G16</f>
        <v>Placid Lake</v>
      </c>
      <c r="G19" s="61">
        <f>+'Master List'!U16</f>
        <v>0</v>
      </c>
      <c r="H19" s="62">
        <f>+'Master List'!S16</f>
        <v>0</v>
      </c>
      <c r="I19" s="63"/>
      <c r="J19" s="64">
        <f t="shared" si="0"/>
        <v>0</v>
      </c>
      <c r="K19" s="65">
        <f t="shared" si="1"/>
        <v>0</v>
      </c>
      <c r="L19" s="66">
        <f t="shared" si="2"/>
        <v>0</v>
      </c>
      <c r="M19" s="64">
        <f t="shared" si="3"/>
        <v>0</v>
      </c>
      <c r="N19" s="67"/>
      <c r="O19" s="25"/>
      <c r="P19" s="67"/>
      <c r="Q19" s="25"/>
      <c r="R19" s="64">
        <f t="shared" si="4"/>
        <v>0</v>
      </c>
      <c r="S19" s="68">
        <f t="shared" si="5"/>
        <v>0</v>
      </c>
    </row>
    <row r="20" spans="1:19" x14ac:dyDescent="0.2">
      <c r="A20" s="60">
        <f>+'Master List'!B17</f>
        <v>15</v>
      </c>
      <c r="B20" s="60" t="str">
        <f>+'Master List'!C17</f>
        <v>Fire Station 6</v>
      </c>
      <c r="C20" s="60" t="str">
        <f>+'Master List'!D17</f>
        <v>Offices</v>
      </c>
      <c r="D20" s="60">
        <f>+'Master List'!E17</f>
        <v>452</v>
      </c>
      <c r="E20" s="60" t="str">
        <f>+'Master List'!F17</f>
        <v>Gilcrest</v>
      </c>
      <c r="F20" s="60" t="str">
        <f>+'Master List'!G17</f>
        <v>Placid Lake</v>
      </c>
      <c r="G20" s="61">
        <f>+'Master List'!U17</f>
        <v>0</v>
      </c>
      <c r="H20" s="62">
        <f>+'Master List'!S17</f>
        <v>0</v>
      </c>
      <c r="I20" s="63"/>
      <c r="J20" s="64">
        <f t="shared" si="0"/>
        <v>0</v>
      </c>
      <c r="K20" s="65">
        <f t="shared" si="1"/>
        <v>0</v>
      </c>
      <c r="L20" s="66">
        <f t="shared" si="2"/>
        <v>0</v>
      </c>
      <c r="M20" s="64">
        <f t="shared" si="3"/>
        <v>0</v>
      </c>
      <c r="N20" s="67"/>
      <c r="O20" s="25"/>
      <c r="P20" s="67"/>
      <c r="Q20" s="25"/>
      <c r="R20" s="64">
        <f t="shared" si="4"/>
        <v>0</v>
      </c>
      <c r="S20" s="68">
        <f t="shared" si="5"/>
        <v>0</v>
      </c>
    </row>
    <row r="21" spans="1:19" x14ac:dyDescent="0.2">
      <c r="A21" s="60">
        <f>+'Master List'!B18</f>
        <v>16</v>
      </c>
      <c r="B21" s="60" t="str">
        <f>+'Master List'!C18</f>
        <v>Fire Prevention</v>
      </c>
      <c r="C21" s="60" t="str">
        <f>+'Master List'!D18</f>
        <v>Offices</v>
      </c>
      <c r="D21" s="60">
        <f>+'Master List'!E18</f>
        <v>703</v>
      </c>
      <c r="E21" s="60" t="str">
        <f>+'Master List'!F18</f>
        <v>Cartage</v>
      </c>
      <c r="F21" s="60" t="str">
        <f>+'Master List'!G18</f>
        <v>Placid Lake</v>
      </c>
      <c r="G21" s="61">
        <f>+'Master List'!U18</f>
        <v>0</v>
      </c>
      <c r="H21" s="62">
        <f>+'Master List'!S18</f>
        <v>0</v>
      </c>
      <c r="I21" s="63"/>
      <c r="J21" s="64">
        <f t="shared" si="0"/>
        <v>0</v>
      </c>
      <c r="K21" s="65">
        <f t="shared" si="1"/>
        <v>0</v>
      </c>
      <c r="L21" s="66">
        <f t="shared" si="2"/>
        <v>0</v>
      </c>
      <c r="M21" s="64">
        <f t="shared" si="3"/>
        <v>0</v>
      </c>
      <c r="N21" s="67"/>
      <c r="O21" s="25"/>
      <c r="P21" s="67"/>
      <c r="Q21" s="25"/>
      <c r="R21" s="64">
        <f t="shared" si="4"/>
        <v>0</v>
      </c>
      <c r="S21" s="68">
        <f t="shared" si="5"/>
        <v>0</v>
      </c>
    </row>
    <row r="22" spans="1:19" x14ac:dyDescent="0.2">
      <c r="A22" s="60">
        <f>+'Master List'!B19</f>
        <v>17</v>
      </c>
      <c r="B22" s="60" t="str">
        <f>+'Master List'!C19</f>
        <v>n/a</v>
      </c>
      <c r="C22" s="60" t="str">
        <f>+'Master List'!D19</f>
        <v>Offices</v>
      </c>
      <c r="D22" s="60">
        <f>+'Master List'!E19</f>
        <v>1153</v>
      </c>
      <c r="E22" s="60" t="str">
        <f>+'Master List'!F19</f>
        <v>Capital</v>
      </c>
      <c r="F22" s="60" t="str">
        <f>+'Master List'!G19</f>
        <v>Placid Lake</v>
      </c>
      <c r="G22" s="61">
        <f>+'Master List'!U19</f>
        <v>0</v>
      </c>
      <c r="H22" s="62">
        <f>+'Master List'!S19</f>
        <v>0</v>
      </c>
      <c r="I22" s="63"/>
      <c r="J22" s="64">
        <f t="shared" si="0"/>
        <v>0</v>
      </c>
      <c r="K22" s="65">
        <f t="shared" si="1"/>
        <v>0</v>
      </c>
      <c r="L22" s="66">
        <f t="shared" si="2"/>
        <v>0</v>
      </c>
      <c r="M22" s="64">
        <f t="shared" si="3"/>
        <v>0</v>
      </c>
      <c r="N22" s="67"/>
      <c r="O22" s="25"/>
      <c r="P22" s="67"/>
      <c r="Q22" s="25"/>
      <c r="R22" s="64">
        <f t="shared" si="4"/>
        <v>0</v>
      </c>
      <c r="S22" s="68">
        <f t="shared" si="5"/>
        <v>0</v>
      </c>
    </row>
    <row r="23" spans="1:19" x14ac:dyDescent="0.2">
      <c r="A23" s="60">
        <f>+'Master List'!B20</f>
        <v>18</v>
      </c>
      <c r="B23" s="60" t="str">
        <f>+'Master List'!C20</f>
        <v>Corporation Yard Storage</v>
      </c>
      <c r="C23" s="60" t="str">
        <f>+'Master List'!D20</f>
        <v>Storage Bldg.</v>
      </c>
      <c r="D23" s="60">
        <f>+'Master List'!E20</f>
        <v>1047</v>
      </c>
      <c r="E23" s="60" t="str">
        <f>+'Master List'!F20</f>
        <v>Virginia</v>
      </c>
      <c r="F23" s="60" t="str">
        <f>+'Master List'!G20</f>
        <v>Placid Lake</v>
      </c>
      <c r="G23" s="61">
        <f>+'Master List'!U20</f>
        <v>0</v>
      </c>
      <c r="H23" s="62">
        <f>+'Master List'!S20</f>
        <v>0</v>
      </c>
      <c r="I23" s="63"/>
      <c r="J23" s="64">
        <f t="shared" si="0"/>
        <v>0</v>
      </c>
      <c r="K23" s="65">
        <f t="shared" si="1"/>
        <v>0</v>
      </c>
      <c r="L23" s="66">
        <f t="shared" si="2"/>
        <v>0</v>
      </c>
      <c r="M23" s="64">
        <f t="shared" si="3"/>
        <v>0</v>
      </c>
      <c r="N23" s="67"/>
      <c r="O23" s="25"/>
      <c r="P23" s="67"/>
      <c r="Q23" s="25"/>
      <c r="R23" s="64">
        <f t="shared" si="4"/>
        <v>0</v>
      </c>
      <c r="S23" s="68">
        <f t="shared" si="5"/>
        <v>0</v>
      </c>
    </row>
    <row r="24" spans="1:19" x14ac:dyDescent="0.2">
      <c r="A24" s="60">
        <f>+'Master List'!B21</f>
        <v>19</v>
      </c>
      <c r="B24" s="60" t="str">
        <f>+'Master List'!C21</f>
        <v>Douglas Center</v>
      </c>
      <c r="C24" s="60" t="str">
        <f>+'Master List'!D21</f>
        <v>Community Center</v>
      </c>
      <c r="D24" s="60">
        <f>+'Master List'!E21</f>
        <v>333</v>
      </c>
      <c r="E24" s="60" t="str">
        <f>+'Master List'!F21</f>
        <v>Appleton</v>
      </c>
      <c r="F24" s="60" t="str">
        <f>+'Master List'!G21</f>
        <v>Placid Lake</v>
      </c>
      <c r="G24" s="61">
        <f>+'Master List'!U21</f>
        <v>0</v>
      </c>
      <c r="H24" s="62">
        <f>+'Master List'!S21</f>
        <v>0</v>
      </c>
      <c r="J24" s="64">
        <f t="shared" si="0"/>
        <v>0</v>
      </c>
      <c r="K24" s="65">
        <f t="shared" si="1"/>
        <v>0</v>
      </c>
      <c r="L24" s="66">
        <f t="shared" si="2"/>
        <v>0</v>
      </c>
      <c r="M24" s="64">
        <f t="shared" si="3"/>
        <v>0</v>
      </c>
      <c r="N24" s="67"/>
      <c r="O24" s="25"/>
      <c r="P24" s="67"/>
      <c r="Q24" s="25"/>
      <c r="R24" s="64">
        <f t="shared" si="4"/>
        <v>0</v>
      </c>
      <c r="S24" s="68">
        <f t="shared" si="5"/>
        <v>0</v>
      </c>
    </row>
    <row r="25" spans="1:19" ht="15" customHeight="1" x14ac:dyDescent="0.2">
      <c r="A25" s="60">
        <f>+'Master List'!B22</f>
        <v>20</v>
      </c>
      <c r="B25" s="60" t="str">
        <f>+'Master List'!C22</f>
        <v>North Placid Lake Comm. Ctr.</v>
      </c>
      <c r="C25" s="60" t="str">
        <f>+'Master List'!D22</f>
        <v>Community Center</v>
      </c>
      <c r="D25" s="60">
        <f>+'Master List'!E22</f>
        <v>1121</v>
      </c>
      <c r="E25" s="60" t="str">
        <f>+'Master List'!F22</f>
        <v>Fairgrounds</v>
      </c>
      <c r="F25" s="60" t="str">
        <f>+'Master List'!G22</f>
        <v>Placid Lake</v>
      </c>
      <c r="G25" s="61">
        <f>+'Master List'!U22</f>
        <v>0</v>
      </c>
      <c r="H25" s="62">
        <f>+'Master List'!S22</f>
        <v>0</v>
      </c>
      <c r="J25" s="64">
        <f t="shared" si="0"/>
        <v>0</v>
      </c>
      <c r="K25" s="65">
        <f t="shared" si="1"/>
        <v>0</v>
      </c>
      <c r="L25" s="66">
        <f t="shared" si="2"/>
        <v>0</v>
      </c>
      <c r="M25" s="64">
        <f t="shared" si="3"/>
        <v>0</v>
      </c>
      <c r="N25" s="67"/>
      <c r="O25" s="25"/>
      <c r="P25" s="67"/>
      <c r="Q25" s="25"/>
      <c r="R25" s="64">
        <f t="shared" si="4"/>
        <v>0</v>
      </c>
      <c r="S25" s="68">
        <f t="shared" si="5"/>
        <v>0</v>
      </c>
    </row>
    <row r="26" spans="1:19" x14ac:dyDescent="0.2">
      <c r="A26" s="60">
        <f>+'Master List'!B23</f>
        <v>21</v>
      </c>
      <c r="B26" s="60" t="str">
        <f>+'Master List'!C23</f>
        <v>Placid Lake Naval Museum</v>
      </c>
      <c r="C26" s="60" t="str">
        <f>+'Master List'!D23</f>
        <v>Museum</v>
      </c>
      <c r="D26" s="60">
        <f>+'Master List'!E23</f>
        <v>734</v>
      </c>
      <c r="E26" s="60" t="str">
        <f>+'Master List'!F23</f>
        <v>Marin</v>
      </c>
      <c r="F26" s="60" t="str">
        <f>+'Master List'!G23</f>
        <v>Placid Lake</v>
      </c>
      <c r="G26" s="61">
        <f>+'Master List'!U23</f>
        <v>0</v>
      </c>
      <c r="H26" s="62">
        <f>+'Master List'!S23</f>
        <v>0</v>
      </c>
      <c r="J26" s="64">
        <f t="shared" si="0"/>
        <v>0</v>
      </c>
      <c r="K26" s="65">
        <f t="shared" si="1"/>
        <v>0</v>
      </c>
      <c r="L26" s="66">
        <f t="shared" si="2"/>
        <v>0</v>
      </c>
      <c r="M26" s="64">
        <f t="shared" si="3"/>
        <v>0</v>
      </c>
      <c r="N26" s="67"/>
      <c r="O26" s="25"/>
      <c r="P26" s="67"/>
      <c r="Q26" s="25"/>
      <c r="R26" s="64">
        <f t="shared" si="4"/>
        <v>0</v>
      </c>
      <c r="S26" s="68">
        <f t="shared" si="5"/>
        <v>0</v>
      </c>
    </row>
    <row r="27" spans="1:19" x14ac:dyDescent="0.2">
      <c r="A27" s="60">
        <f>+'Master List'!B24</f>
        <v>22</v>
      </c>
      <c r="B27" s="60" t="str">
        <f>+'Master List'!C24</f>
        <v>College Crew Storage</v>
      </c>
      <c r="C27" s="60" t="str">
        <f>+'Master List'!D24</f>
        <v>Storage Bldg.</v>
      </c>
      <c r="D27" s="60">
        <f>+'Master List'!E24</f>
        <v>7</v>
      </c>
      <c r="E27" s="60" t="str">
        <f>+'Master List'!F24</f>
        <v>Harbor Way</v>
      </c>
      <c r="F27" s="60" t="str">
        <f>+'Master List'!G24</f>
        <v>Placid Lake</v>
      </c>
      <c r="G27" s="61">
        <f>+'Master List'!U24</f>
        <v>0</v>
      </c>
      <c r="H27" s="62">
        <f>+'Master List'!S24</f>
        <v>0</v>
      </c>
      <c r="J27" s="64">
        <f t="shared" si="0"/>
        <v>0</v>
      </c>
      <c r="K27" s="65">
        <f t="shared" si="1"/>
        <v>0</v>
      </c>
      <c r="L27" s="66">
        <f t="shared" si="2"/>
        <v>0</v>
      </c>
      <c r="M27" s="64">
        <f t="shared" si="3"/>
        <v>0</v>
      </c>
      <c r="N27" s="67"/>
      <c r="O27" s="25"/>
      <c r="P27" s="67"/>
      <c r="Q27" s="25"/>
      <c r="R27" s="64">
        <f t="shared" si="4"/>
        <v>0</v>
      </c>
      <c r="S27" s="68">
        <f t="shared" si="5"/>
        <v>0</v>
      </c>
    </row>
    <row r="28" spans="1:19" x14ac:dyDescent="0.2">
      <c r="A28" s="60">
        <f>+'Master List'!B25</f>
        <v>23</v>
      </c>
      <c r="B28" s="60" t="str">
        <f>+'Master List'!C25</f>
        <v>Boat Repair</v>
      </c>
      <c r="C28" s="60" t="str">
        <f>+'Master List'!D25</f>
        <v>Tenant</v>
      </c>
      <c r="D28" s="60">
        <f>+'Master List'!E25</f>
        <v>7</v>
      </c>
      <c r="E28" s="60" t="str">
        <f>+'Master List'!F25</f>
        <v>Harbor Way</v>
      </c>
      <c r="F28" s="60" t="str">
        <f>+'Master List'!G25</f>
        <v>Placid Lake</v>
      </c>
      <c r="G28" s="61">
        <f>+'Master List'!U25</f>
        <v>0</v>
      </c>
      <c r="H28" s="62">
        <f>+'Master List'!S25</f>
        <v>0</v>
      </c>
      <c r="J28" s="64">
        <f t="shared" si="0"/>
        <v>0</v>
      </c>
      <c r="K28" s="65">
        <f t="shared" si="1"/>
        <v>0</v>
      </c>
      <c r="L28" s="66">
        <f t="shared" si="2"/>
        <v>0</v>
      </c>
      <c r="M28" s="64">
        <f t="shared" si="3"/>
        <v>0</v>
      </c>
      <c r="N28" s="67"/>
      <c r="O28" s="25"/>
      <c r="P28" s="67"/>
      <c r="Q28" s="25"/>
      <c r="R28" s="64">
        <f t="shared" si="4"/>
        <v>0</v>
      </c>
      <c r="S28" s="68">
        <f t="shared" si="5"/>
        <v>0</v>
      </c>
    </row>
    <row r="29" spans="1:19" x14ac:dyDescent="0.2">
      <c r="A29" s="60">
        <f>+'Master List'!B26</f>
        <v>24</v>
      </c>
      <c r="B29" s="60" t="str">
        <f>+'Master List'!C26</f>
        <v>Marine Store</v>
      </c>
      <c r="C29" s="60" t="str">
        <f>+'Master List'!D26</f>
        <v>Tenant</v>
      </c>
      <c r="D29" s="60">
        <f>+'Master List'!E26</f>
        <v>7</v>
      </c>
      <c r="E29" s="60" t="str">
        <f>+'Master List'!F26</f>
        <v>Harbor Way</v>
      </c>
      <c r="F29" s="60" t="str">
        <f>+'Master List'!G26</f>
        <v>Placid Lake</v>
      </c>
      <c r="G29" s="61">
        <f>+'Master List'!U26</f>
        <v>0</v>
      </c>
      <c r="H29" s="62">
        <f>+'Master List'!S26</f>
        <v>0</v>
      </c>
      <c r="J29" s="64">
        <f t="shared" si="0"/>
        <v>0</v>
      </c>
      <c r="K29" s="65">
        <f t="shared" si="1"/>
        <v>0</v>
      </c>
      <c r="L29" s="66">
        <f t="shared" si="2"/>
        <v>0</v>
      </c>
      <c r="M29" s="64">
        <f t="shared" si="3"/>
        <v>0</v>
      </c>
      <c r="N29" s="67"/>
      <c r="O29" s="25"/>
      <c r="P29" s="67"/>
      <c r="Q29" s="25"/>
      <c r="R29" s="64">
        <f t="shared" si="4"/>
        <v>0</v>
      </c>
      <c r="S29" s="68">
        <f t="shared" si="5"/>
        <v>0</v>
      </c>
    </row>
    <row r="30" spans="1:19" x14ac:dyDescent="0.2">
      <c r="A30" s="60">
        <f>+'Master List'!B27</f>
        <v>25</v>
      </c>
      <c r="B30" s="60" t="str">
        <f>+'Master List'!C27</f>
        <v>Restroom</v>
      </c>
      <c r="C30" s="60" t="str">
        <f>+'Master List'!D27</f>
        <v>Restrooms</v>
      </c>
      <c r="D30" s="60">
        <f>+'Master List'!E27</f>
        <v>7</v>
      </c>
      <c r="E30" s="60" t="str">
        <f>+'Master List'!F27</f>
        <v>Harbor Way</v>
      </c>
      <c r="F30" s="60" t="str">
        <f>+'Master List'!G27</f>
        <v>Placid Lake</v>
      </c>
      <c r="G30" s="61">
        <f>+'Master List'!U27</f>
        <v>0</v>
      </c>
      <c r="H30" s="62">
        <f>+'Master List'!S27</f>
        <v>0</v>
      </c>
      <c r="J30" s="64">
        <f t="shared" si="0"/>
        <v>0</v>
      </c>
      <c r="K30" s="65">
        <f t="shared" si="1"/>
        <v>0</v>
      </c>
      <c r="L30" s="66">
        <f t="shared" si="2"/>
        <v>0</v>
      </c>
      <c r="M30" s="64">
        <f t="shared" si="3"/>
        <v>0</v>
      </c>
      <c r="N30" s="67"/>
      <c r="O30" s="25"/>
      <c r="P30" s="67"/>
      <c r="Q30" s="25"/>
      <c r="R30" s="64">
        <f t="shared" si="4"/>
        <v>0</v>
      </c>
      <c r="S30" s="68">
        <f t="shared" si="5"/>
        <v>0</v>
      </c>
    </row>
    <row r="31" spans="1:19" x14ac:dyDescent="0.2">
      <c r="A31" s="60">
        <f>+'Master List'!B28</f>
        <v>26</v>
      </c>
      <c r="B31" s="60" t="str">
        <f>+'Master List'!C28</f>
        <v>Harbor Master Office</v>
      </c>
      <c r="C31" s="60" t="str">
        <f>+'Master List'!D28</f>
        <v>Offices</v>
      </c>
      <c r="D31" s="60">
        <f>+'Master List'!E28</f>
        <v>7</v>
      </c>
      <c r="E31" s="60" t="str">
        <f>+'Master List'!F28</f>
        <v>Harbor Way</v>
      </c>
      <c r="F31" s="60" t="str">
        <f>+'Master List'!G28</f>
        <v>Placid Lake</v>
      </c>
      <c r="G31" s="61">
        <f>+'Master List'!U28</f>
        <v>0</v>
      </c>
      <c r="H31" s="62">
        <f>+'Master List'!S28</f>
        <v>0</v>
      </c>
      <c r="J31" s="64">
        <f t="shared" si="0"/>
        <v>0</v>
      </c>
      <c r="K31" s="65">
        <f t="shared" si="1"/>
        <v>0</v>
      </c>
      <c r="L31" s="66">
        <f t="shared" si="2"/>
        <v>0</v>
      </c>
      <c r="M31" s="64">
        <f t="shared" si="3"/>
        <v>0</v>
      </c>
      <c r="N31" s="67"/>
      <c r="O31" s="25"/>
      <c r="P31" s="67"/>
      <c r="Q31" s="25"/>
      <c r="R31" s="64">
        <f t="shared" si="4"/>
        <v>0</v>
      </c>
      <c r="S31" s="68">
        <f t="shared" si="5"/>
        <v>0</v>
      </c>
    </row>
    <row r="32" spans="1:19" x14ac:dyDescent="0.2">
      <c r="A32" s="60">
        <f>+'Master List'!B29</f>
        <v>27</v>
      </c>
      <c r="B32" s="60" t="str">
        <f>+'Master List'!C29</f>
        <v>Central Community Sub-station</v>
      </c>
      <c r="C32" s="60" t="str">
        <f>+'Master List'!D29</f>
        <v>Utility</v>
      </c>
      <c r="D32" s="60">
        <f>+'Master List'!E29</f>
        <v>415</v>
      </c>
      <c r="E32" s="60" t="str">
        <f>+'Master List'!F29</f>
        <v>Alabama</v>
      </c>
      <c r="F32" s="60" t="str">
        <f>+'Master List'!G29</f>
        <v>Placid Lake</v>
      </c>
      <c r="G32" s="61">
        <f>+'Master List'!U29</f>
        <v>0</v>
      </c>
      <c r="H32" s="62">
        <f>+'Master List'!S29</f>
        <v>0</v>
      </c>
      <c r="J32" s="64">
        <f t="shared" si="0"/>
        <v>0</v>
      </c>
      <c r="K32" s="65">
        <f t="shared" si="1"/>
        <v>0</v>
      </c>
      <c r="L32" s="66">
        <f t="shared" si="2"/>
        <v>0</v>
      </c>
      <c r="M32" s="64">
        <f t="shared" si="3"/>
        <v>0</v>
      </c>
      <c r="N32" s="67"/>
      <c r="O32" s="25"/>
      <c r="P32" s="67"/>
      <c r="Q32" s="25"/>
      <c r="R32" s="64">
        <f t="shared" si="4"/>
        <v>0</v>
      </c>
      <c r="S32" s="68">
        <f t="shared" si="5"/>
        <v>0</v>
      </c>
    </row>
    <row r="33" spans="1:19" x14ac:dyDescent="0.2">
      <c r="A33" s="60">
        <f>+'Master List'!B30</f>
        <v>28</v>
      </c>
      <c r="B33" s="60" t="str">
        <f>+'Master List'!C30</f>
        <v>Community Center</v>
      </c>
      <c r="C33" s="60" t="str">
        <f>+'Master List'!D30</f>
        <v>Tenant</v>
      </c>
      <c r="D33" s="60">
        <f>+'Master List'!E30</f>
        <v>401</v>
      </c>
      <c r="E33" s="60" t="str">
        <f>+'Master List'!F30</f>
        <v>Appleton</v>
      </c>
      <c r="F33" s="60" t="str">
        <f>+'Master List'!G30</f>
        <v>Placid Lake</v>
      </c>
      <c r="G33" s="61">
        <f>+'Master List'!U30</f>
        <v>0</v>
      </c>
      <c r="H33" s="62">
        <f>+'Master List'!S30</f>
        <v>0</v>
      </c>
      <c r="J33" s="64">
        <f t="shared" si="0"/>
        <v>0</v>
      </c>
      <c r="K33" s="65">
        <f t="shared" si="1"/>
        <v>0</v>
      </c>
      <c r="L33" s="66">
        <f t="shared" si="2"/>
        <v>0</v>
      </c>
      <c r="M33" s="64">
        <f t="shared" si="3"/>
        <v>0</v>
      </c>
      <c r="N33" s="67"/>
      <c r="O33" s="25"/>
      <c r="P33" s="67"/>
      <c r="Q33" s="25"/>
      <c r="R33" s="64">
        <f t="shared" si="4"/>
        <v>0</v>
      </c>
      <c r="S33" s="68">
        <f t="shared" si="5"/>
        <v>0</v>
      </c>
    </row>
    <row r="34" spans="1:19" x14ac:dyDescent="0.2">
      <c r="A34" s="60">
        <f>+'Master List'!B31</f>
        <v>29</v>
      </c>
      <c r="B34" s="60" t="str">
        <f>+'Master List'!C31</f>
        <v>Lake Frey-Madigan</v>
      </c>
      <c r="C34" s="60" t="str">
        <f>+'Master List'!D31</f>
        <v>Caretaker Home</v>
      </c>
      <c r="D34" s="60">
        <f>+'Master List'!E31</f>
        <v>6540</v>
      </c>
      <c r="E34" s="60" t="str">
        <f>+'Master List'!F31</f>
        <v>Wild Horse Valley Rd</v>
      </c>
      <c r="F34" s="60" t="str">
        <f>+'Master List'!G31</f>
        <v>Nogales</v>
      </c>
      <c r="G34" s="61">
        <f>+'Master List'!U31</f>
        <v>0</v>
      </c>
      <c r="H34" s="62">
        <f>+'Master List'!S31</f>
        <v>0</v>
      </c>
      <c r="J34" s="64">
        <f t="shared" si="0"/>
        <v>0</v>
      </c>
      <c r="K34" s="65">
        <f t="shared" si="1"/>
        <v>0</v>
      </c>
      <c r="L34" s="66">
        <f t="shared" si="2"/>
        <v>0</v>
      </c>
      <c r="M34" s="64">
        <f t="shared" si="3"/>
        <v>0</v>
      </c>
      <c r="N34" s="67"/>
      <c r="O34" s="25"/>
      <c r="P34" s="67"/>
      <c r="Q34" s="25"/>
      <c r="R34" s="64">
        <f t="shared" si="4"/>
        <v>0</v>
      </c>
      <c r="S34" s="68">
        <f t="shared" si="5"/>
        <v>0</v>
      </c>
    </row>
    <row r="35" spans="1:19" x14ac:dyDescent="0.2">
      <c r="A35" s="60">
        <f>+'Master List'!B32</f>
        <v>30</v>
      </c>
      <c r="B35" s="60" t="str">
        <f>+'Master List'!C32</f>
        <v>Lake Frey-Madigan</v>
      </c>
      <c r="C35" s="60" t="str">
        <f>+'Master List'!D32</f>
        <v>Garage</v>
      </c>
      <c r="D35" s="60">
        <f>+'Master List'!E32</f>
        <v>6540</v>
      </c>
      <c r="E35" s="60" t="str">
        <f>+'Master List'!F32</f>
        <v>Wild Horse Valley Rd</v>
      </c>
      <c r="F35" s="60" t="str">
        <f>+'Master List'!G32</f>
        <v>Nogales</v>
      </c>
      <c r="G35" s="61">
        <f>+'Master List'!U32</f>
        <v>0</v>
      </c>
      <c r="H35" s="62">
        <f>+'Master List'!S32</f>
        <v>0</v>
      </c>
      <c r="J35" s="64">
        <f t="shared" si="0"/>
        <v>0</v>
      </c>
      <c r="K35" s="65">
        <f t="shared" si="1"/>
        <v>0</v>
      </c>
      <c r="L35" s="66">
        <f t="shared" si="2"/>
        <v>0</v>
      </c>
      <c r="M35" s="64">
        <f t="shared" si="3"/>
        <v>0</v>
      </c>
      <c r="N35" s="67"/>
      <c r="O35" s="25"/>
      <c r="P35" s="67"/>
      <c r="Q35" s="25"/>
      <c r="R35" s="64">
        <f t="shared" si="4"/>
        <v>0</v>
      </c>
      <c r="S35" s="68">
        <f t="shared" si="5"/>
        <v>0</v>
      </c>
    </row>
    <row r="36" spans="1:19" x14ac:dyDescent="0.2">
      <c r="A36" s="60">
        <f>+'Master List'!B33</f>
        <v>31</v>
      </c>
      <c r="B36" s="60" t="str">
        <f>+'Master List'!C33</f>
        <v>Lake Frey-Madigan</v>
      </c>
      <c r="C36" s="60" t="str">
        <f>+'Master List'!D33</f>
        <v>Storage Bldg.</v>
      </c>
      <c r="D36" s="60">
        <f>+'Master List'!E33</f>
        <v>6540</v>
      </c>
      <c r="E36" s="60" t="str">
        <f>+'Master List'!F33</f>
        <v>Wild Horse Valley Rd</v>
      </c>
      <c r="F36" s="60" t="str">
        <f>+'Master List'!G33</f>
        <v>Nogales</v>
      </c>
      <c r="G36" s="61">
        <f>+'Master List'!U33</f>
        <v>0</v>
      </c>
      <c r="H36" s="62">
        <f>+'Master List'!S33</f>
        <v>0</v>
      </c>
      <c r="J36" s="64">
        <f t="shared" si="0"/>
        <v>0</v>
      </c>
      <c r="K36" s="65">
        <f t="shared" si="1"/>
        <v>0</v>
      </c>
      <c r="L36" s="66">
        <f t="shared" si="2"/>
        <v>0</v>
      </c>
      <c r="M36" s="64">
        <f t="shared" si="3"/>
        <v>0</v>
      </c>
      <c r="N36" s="67"/>
      <c r="O36" s="25"/>
      <c r="P36" s="67"/>
      <c r="Q36" s="25"/>
      <c r="R36" s="64">
        <f t="shared" si="4"/>
        <v>0</v>
      </c>
      <c r="S36" s="68">
        <f t="shared" si="5"/>
        <v>0</v>
      </c>
    </row>
    <row r="37" spans="1:19" x14ac:dyDescent="0.2">
      <c r="A37" s="60">
        <f>+'Master List'!B34</f>
        <v>32</v>
      </c>
      <c r="B37" s="60" t="str">
        <f>+'Master List'!C34</f>
        <v>Green Valley Water Treatment</v>
      </c>
      <c r="C37" s="60" t="str">
        <f>+'Master List'!D34</f>
        <v>Caretaker Home</v>
      </c>
      <c r="D37" s="60">
        <f>+'Master List'!E34</f>
        <v>4675</v>
      </c>
      <c r="E37" s="60" t="str">
        <f>+'Master List'!F34</f>
        <v>Green Valley Road</v>
      </c>
      <c r="F37" s="60" t="str">
        <f>+'Master List'!G34</f>
        <v>Sierra Vista</v>
      </c>
      <c r="G37" s="61">
        <f>+'Master List'!U34</f>
        <v>0</v>
      </c>
      <c r="H37" s="62">
        <f>+'Master List'!S34</f>
        <v>0</v>
      </c>
      <c r="J37" s="64">
        <f t="shared" si="0"/>
        <v>0</v>
      </c>
      <c r="K37" s="65">
        <f t="shared" si="1"/>
        <v>0</v>
      </c>
      <c r="L37" s="66">
        <f t="shared" si="2"/>
        <v>0</v>
      </c>
      <c r="M37" s="64">
        <f t="shared" si="3"/>
        <v>0</v>
      </c>
      <c r="N37" s="67"/>
      <c r="O37" s="25"/>
      <c r="P37" s="67"/>
      <c r="Q37" s="25"/>
      <c r="R37" s="64">
        <f t="shared" si="4"/>
        <v>0</v>
      </c>
      <c r="S37" s="68">
        <f t="shared" si="5"/>
        <v>0</v>
      </c>
    </row>
    <row r="38" spans="1:19" x14ac:dyDescent="0.2">
      <c r="A38" s="60">
        <f>+'Master List'!B35</f>
        <v>33</v>
      </c>
      <c r="B38" s="60" t="str">
        <f>+'Master List'!C35</f>
        <v>Green Valley Water Treatment</v>
      </c>
      <c r="C38" s="60" t="str">
        <f>+'Master List'!D35</f>
        <v>Garage</v>
      </c>
      <c r="D38" s="60">
        <f>+'Master List'!E35</f>
        <v>4675</v>
      </c>
      <c r="E38" s="60" t="str">
        <f>+'Master List'!F35</f>
        <v>Green Valley Road</v>
      </c>
      <c r="F38" s="60" t="str">
        <f>+'Master List'!G35</f>
        <v>Sierra Vista</v>
      </c>
      <c r="G38" s="61">
        <f>+'Master List'!U35</f>
        <v>0</v>
      </c>
      <c r="H38" s="62">
        <f>+'Master List'!S35</f>
        <v>0</v>
      </c>
      <c r="J38" s="64">
        <f t="shared" si="0"/>
        <v>0</v>
      </c>
      <c r="K38" s="65">
        <f t="shared" si="1"/>
        <v>0</v>
      </c>
      <c r="L38" s="66">
        <f t="shared" si="2"/>
        <v>0</v>
      </c>
      <c r="M38" s="64">
        <f t="shared" si="3"/>
        <v>0</v>
      </c>
      <c r="N38" s="67"/>
      <c r="O38" s="25"/>
      <c r="P38" s="67"/>
      <c r="Q38" s="25"/>
      <c r="R38" s="64">
        <f t="shared" si="4"/>
        <v>0</v>
      </c>
      <c r="S38" s="68">
        <f t="shared" si="5"/>
        <v>0</v>
      </c>
    </row>
    <row r="39" spans="1:19" x14ac:dyDescent="0.2">
      <c r="A39" s="60">
        <f>+'Master List'!B36</f>
        <v>34</v>
      </c>
      <c r="B39" s="60" t="str">
        <f>+'Master List'!C36</f>
        <v>Green Valley Water Treatment</v>
      </c>
      <c r="C39" s="60" t="str">
        <f>+'Master List'!D36</f>
        <v>Chlorine Bldg.</v>
      </c>
      <c r="D39" s="60">
        <f>+'Master List'!E36</f>
        <v>4675</v>
      </c>
      <c r="E39" s="60" t="str">
        <f>+'Master List'!F36</f>
        <v>Green Valley Road</v>
      </c>
      <c r="F39" s="60" t="str">
        <f>+'Master List'!G36</f>
        <v>Sierra Vista</v>
      </c>
      <c r="G39" s="61">
        <f>+'Master List'!U36</f>
        <v>0</v>
      </c>
      <c r="H39" s="62">
        <f>+'Master List'!S36</f>
        <v>0</v>
      </c>
      <c r="J39" s="64">
        <f t="shared" si="0"/>
        <v>0</v>
      </c>
      <c r="K39" s="65">
        <f t="shared" si="1"/>
        <v>0</v>
      </c>
      <c r="L39" s="66">
        <f t="shared" si="2"/>
        <v>0</v>
      </c>
      <c r="M39" s="64">
        <f t="shared" si="3"/>
        <v>0</v>
      </c>
      <c r="N39" s="67"/>
      <c r="O39" s="25"/>
      <c r="P39" s="67"/>
      <c r="Q39" s="25"/>
      <c r="R39" s="64">
        <f t="shared" si="4"/>
        <v>0</v>
      </c>
      <c r="S39" s="68">
        <f t="shared" si="5"/>
        <v>0</v>
      </c>
    </row>
    <row r="40" spans="1:19" x14ac:dyDescent="0.2">
      <c r="A40" s="60">
        <f>+'Master List'!B37</f>
        <v>35</v>
      </c>
      <c r="B40" s="60" t="str">
        <f>+'Master List'!C37</f>
        <v>Green Valley Water Treatment</v>
      </c>
      <c r="C40" s="60" t="str">
        <f>+'Master List'!D37</f>
        <v>Water Treatment Facility</v>
      </c>
      <c r="D40" s="60">
        <f>+'Master List'!E37</f>
        <v>4675</v>
      </c>
      <c r="E40" s="60" t="str">
        <f>+'Master List'!F37</f>
        <v>Green Valley Road</v>
      </c>
      <c r="F40" s="60" t="str">
        <f>+'Master List'!G37</f>
        <v>Sierra Vista</v>
      </c>
      <c r="G40" s="61">
        <f>+'Master List'!U37</f>
        <v>0</v>
      </c>
      <c r="H40" s="62">
        <f>+'Master List'!S37</f>
        <v>0</v>
      </c>
      <c r="J40" s="64">
        <f t="shared" si="0"/>
        <v>0</v>
      </c>
      <c r="K40" s="65">
        <f t="shared" si="1"/>
        <v>0</v>
      </c>
      <c r="L40" s="66">
        <f t="shared" si="2"/>
        <v>0</v>
      </c>
      <c r="M40" s="64">
        <f t="shared" si="3"/>
        <v>0</v>
      </c>
      <c r="N40" s="67"/>
      <c r="O40" s="25"/>
      <c r="P40" s="67"/>
      <c r="Q40" s="25"/>
      <c r="R40" s="64">
        <f t="shared" si="4"/>
        <v>0</v>
      </c>
      <c r="S40" s="68">
        <f t="shared" si="5"/>
        <v>0</v>
      </c>
    </row>
    <row r="41" spans="1:19" x14ac:dyDescent="0.2">
      <c r="A41" s="60">
        <f>+'Master List'!B38</f>
        <v>36</v>
      </c>
      <c r="B41" s="60" t="str">
        <f>+'Master List'!C38</f>
        <v>Green Valley Water Treatment</v>
      </c>
      <c r="C41" s="60" t="str">
        <f>+'Master List'!D38</f>
        <v>Water Tank</v>
      </c>
      <c r="D41" s="60">
        <f>+'Master List'!E38</f>
        <v>4675</v>
      </c>
      <c r="E41" s="60" t="str">
        <f>+'Master List'!F38</f>
        <v>Green Valley Road</v>
      </c>
      <c r="F41" s="60" t="str">
        <f>+'Master List'!G38</f>
        <v>Sierra Vista</v>
      </c>
      <c r="G41" s="61">
        <f>+'Master List'!U38</f>
        <v>0</v>
      </c>
      <c r="H41" s="62">
        <f>+'Master List'!S38</f>
        <v>0</v>
      </c>
      <c r="J41" s="64">
        <f t="shared" si="0"/>
        <v>0</v>
      </c>
      <c r="K41" s="65">
        <f t="shared" si="1"/>
        <v>0</v>
      </c>
      <c r="L41" s="66">
        <f t="shared" si="2"/>
        <v>0</v>
      </c>
      <c r="M41" s="64">
        <f t="shared" si="3"/>
        <v>0</v>
      </c>
      <c r="N41" s="67"/>
      <c r="O41" s="25"/>
      <c r="P41" s="67"/>
      <c r="Q41" s="25"/>
      <c r="R41" s="64">
        <f t="shared" si="4"/>
        <v>0</v>
      </c>
      <c r="S41" s="68">
        <f t="shared" si="5"/>
        <v>0</v>
      </c>
    </row>
    <row r="42" spans="1:19" x14ac:dyDescent="0.2">
      <c r="A42" s="60">
        <f>+'Master List'!B39</f>
        <v>37</v>
      </c>
      <c r="B42" s="60" t="str">
        <f>+'Master List'!C39</f>
        <v>Green Valley Water Treatment</v>
      </c>
      <c r="C42" s="60" t="str">
        <f>+'Master List'!D39</f>
        <v>Control Bldg.</v>
      </c>
      <c r="D42" s="60">
        <f>+'Master List'!E39</f>
        <v>4675</v>
      </c>
      <c r="E42" s="60" t="str">
        <f>+'Master List'!F39</f>
        <v>Green Valley Road</v>
      </c>
      <c r="F42" s="60" t="str">
        <f>+'Master List'!G39</f>
        <v>Sierra Vista</v>
      </c>
      <c r="G42" s="61">
        <f>+'Master List'!U39</f>
        <v>0</v>
      </c>
      <c r="H42" s="62">
        <f>+'Master List'!S39</f>
        <v>0</v>
      </c>
      <c r="J42" s="64">
        <f t="shared" si="0"/>
        <v>0</v>
      </c>
      <c r="K42" s="65">
        <f t="shared" si="1"/>
        <v>0</v>
      </c>
      <c r="L42" s="66">
        <f t="shared" si="2"/>
        <v>0</v>
      </c>
      <c r="M42" s="64">
        <f t="shared" si="3"/>
        <v>0</v>
      </c>
      <c r="N42" s="67"/>
      <c r="O42" s="25"/>
      <c r="P42" s="67"/>
      <c r="Q42" s="25"/>
      <c r="R42" s="64">
        <f t="shared" si="4"/>
        <v>0</v>
      </c>
      <c r="S42" s="68">
        <f t="shared" si="5"/>
        <v>0</v>
      </c>
    </row>
    <row r="43" spans="1:19" x14ac:dyDescent="0.2">
      <c r="A43" s="60">
        <f>+'Master List'!B40</f>
        <v>38</v>
      </c>
      <c r="B43" s="60" t="str">
        <f>+'Master List'!C40</f>
        <v>Green Valley Water Treatment</v>
      </c>
      <c r="C43" s="60" t="str">
        <f>+'Master List'!D40</f>
        <v>Clear Well</v>
      </c>
      <c r="D43" s="60">
        <f>+'Master List'!E40</f>
        <v>4675</v>
      </c>
      <c r="E43" s="60" t="str">
        <f>+'Master List'!F40</f>
        <v>Garden Valley Road</v>
      </c>
      <c r="F43" s="60" t="str">
        <f>+'Master List'!G40</f>
        <v>Sierra Vista</v>
      </c>
      <c r="G43" s="61">
        <f>+'Master List'!U40</f>
        <v>0</v>
      </c>
      <c r="H43" s="62">
        <f>+'Master List'!S40</f>
        <v>0</v>
      </c>
      <c r="J43" s="64">
        <f t="shared" si="0"/>
        <v>0</v>
      </c>
      <c r="K43" s="65">
        <f t="shared" si="1"/>
        <v>0</v>
      </c>
      <c r="L43" s="66">
        <f t="shared" si="2"/>
        <v>0</v>
      </c>
      <c r="M43" s="64">
        <f t="shared" si="3"/>
        <v>0</v>
      </c>
      <c r="N43" s="67"/>
      <c r="O43" s="25"/>
      <c r="P43" s="67"/>
      <c r="Q43" s="25"/>
      <c r="R43" s="64">
        <f t="shared" si="4"/>
        <v>0</v>
      </c>
      <c r="S43" s="68">
        <f t="shared" si="5"/>
        <v>0</v>
      </c>
    </row>
    <row r="44" spans="1:19" x14ac:dyDescent="0.2">
      <c r="A44" s="60">
        <f>+'Master List'!B41</f>
        <v>39</v>
      </c>
      <c r="B44" s="60" t="str">
        <f>+'Master List'!C41</f>
        <v>Green Valley Water Treatment</v>
      </c>
      <c r="C44" s="60" t="str">
        <f>+'Master List'!D41</f>
        <v>Back Wash Basin</v>
      </c>
      <c r="D44" s="60">
        <f>+'Master List'!E41</f>
        <v>6955</v>
      </c>
      <c r="E44" s="60" t="str">
        <f>+'Master List'!F41</f>
        <v>Garden Valley Road</v>
      </c>
      <c r="F44" s="60" t="str">
        <f>+'Master List'!G41</f>
        <v>Placid Lake</v>
      </c>
      <c r="G44" s="61">
        <f>+'Master List'!U41</f>
        <v>0</v>
      </c>
      <c r="H44" s="62">
        <f>+'Master List'!S41</f>
        <v>0</v>
      </c>
      <c r="J44" s="64">
        <f t="shared" si="0"/>
        <v>0</v>
      </c>
      <c r="K44" s="65">
        <f t="shared" si="1"/>
        <v>0</v>
      </c>
      <c r="L44" s="66">
        <f t="shared" si="2"/>
        <v>0</v>
      </c>
      <c r="M44" s="64">
        <f t="shared" si="3"/>
        <v>0</v>
      </c>
      <c r="N44" s="67"/>
      <c r="O44" s="25"/>
      <c r="P44" s="67"/>
      <c r="Q44" s="25"/>
      <c r="R44" s="64">
        <f t="shared" si="4"/>
        <v>0</v>
      </c>
      <c r="S44" s="68">
        <f t="shared" si="5"/>
        <v>0</v>
      </c>
    </row>
    <row r="45" spans="1:19" x14ac:dyDescent="0.2">
      <c r="A45" s="60">
        <f>+'Master List'!B42</f>
        <v>40</v>
      </c>
      <c r="B45" s="60" t="str">
        <f>+'Master List'!C42</f>
        <v>Lake Curry/Garden Valley</v>
      </c>
      <c r="C45" s="60" t="str">
        <f>+'Master List'!D42</f>
        <v>Caretaker Home</v>
      </c>
      <c r="D45" s="60">
        <f>+'Master List'!E42</f>
        <v>6955</v>
      </c>
      <c r="E45" s="60" t="str">
        <f>+'Master List'!F42</f>
        <v>Garden Valley Road</v>
      </c>
      <c r="F45" s="60" t="str">
        <f>+'Master List'!G42</f>
        <v>Sierra Vista</v>
      </c>
      <c r="G45" s="61">
        <f>+'Master List'!U42</f>
        <v>0</v>
      </c>
      <c r="H45" s="62">
        <f>+'Master List'!S42</f>
        <v>0</v>
      </c>
      <c r="J45" s="64">
        <f t="shared" si="0"/>
        <v>0</v>
      </c>
      <c r="K45" s="65">
        <f t="shared" si="1"/>
        <v>0</v>
      </c>
      <c r="L45" s="66">
        <f t="shared" si="2"/>
        <v>0</v>
      </c>
      <c r="M45" s="64">
        <f t="shared" si="3"/>
        <v>0</v>
      </c>
      <c r="N45" s="67"/>
      <c r="O45" s="25"/>
      <c r="P45" s="67"/>
      <c r="Q45" s="25"/>
      <c r="R45" s="64">
        <f t="shared" si="4"/>
        <v>0</v>
      </c>
      <c r="S45" s="68">
        <f t="shared" si="5"/>
        <v>0</v>
      </c>
    </row>
    <row r="46" spans="1:19" x14ac:dyDescent="0.2">
      <c r="A46" s="60">
        <f>+'Master List'!B43</f>
        <v>41</v>
      </c>
      <c r="B46" s="60" t="str">
        <f>+'Master List'!C43</f>
        <v>Lake Curry/Garden Valley</v>
      </c>
      <c r="C46" s="60" t="str">
        <f>+'Master List'!D43</f>
        <v>Garage</v>
      </c>
      <c r="D46" s="60">
        <f>+'Master List'!E43</f>
        <v>6955</v>
      </c>
      <c r="E46" s="60" t="str">
        <f>+'Master List'!F43</f>
        <v>Garden Valley Road</v>
      </c>
      <c r="F46" s="60" t="str">
        <f>+'Master List'!G43</f>
        <v>Sierra Vista</v>
      </c>
      <c r="G46" s="61">
        <f>+'Master List'!U43</f>
        <v>0</v>
      </c>
      <c r="H46" s="62">
        <f>+'Master List'!S43</f>
        <v>0</v>
      </c>
      <c r="J46" s="64">
        <f t="shared" si="0"/>
        <v>0</v>
      </c>
      <c r="K46" s="65">
        <f t="shared" si="1"/>
        <v>0</v>
      </c>
      <c r="L46" s="66">
        <f t="shared" si="2"/>
        <v>0</v>
      </c>
      <c r="M46" s="64">
        <f t="shared" si="3"/>
        <v>0</v>
      </c>
      <c r="N46" s="67"/>
      <c r="O46" s="25"/>
      <c r="P46" s="67"/>
      <c r="Q46" s="25"/>
      <c r="R46" s="64">
        <f t="shared" si="4"/>
        <v>0</v>
      </c>
      <c r="S46" s="68">
        <f t="shared" si="5"/>
        <v>0</v>
      </c>
    </row>
    <row r="47" spans="1:19" x14ac:dyDescent="0.2">
      <c r="A47" s="60">
        <f>+'Master List'!B44</f>
        <v>42</v>
      </c>
      <c r="B47" s="60" t="str">
        <f>+'Master List'!C44</f>
        <v>Lake Curry/Garden Valley</v>
      </c>
      <c r="C47" s="60" t="str">
        <f>+'Master List'!D44</f>
        <v>Storage</v>
      </c>
      <c r="D47" s="60">
        <f>+'Master List'!E44</f>
        <v>6955</v>
      </c>
      <c r="E47" s="60" t="str">
        <f>+'Master List'!F44</f>
        <v>Garden Valley Road</v>
      </c>
      <c r="F47" s="60" t="str">
        <f>+'Master List'!G44</f>
        <v>Sierra Vista</v>
      </c>
      <c r="G47" s="61">
        <f>+'Master List'!U44</f>
        <v>0</v>
      </c>
      <c r="H47" s="62">
        <f>+'Master List'!S44</f>
        <v>0</v>
      </c>
      <c r="J47" s="64">
        <f t="shared" si="0"/>
        <v>0</v>
      </c>
      <c r="K47" s="65">
        <f t="shared" si="1"/>
        <v>0</v>
      </c>
      <c r="L47" s="66">
        <f t="shared" si="2"/>
        <v>0</v>
      </c>
      <c r="M47" s="64">
        <f t="shared" si="3"/>
        <v>0</v>
      </c>
      <c r="N47" s="67"/>
      <c r="O47" s="25"/>
      <c r="P47" s="67"/>
      <c r="Q47" s="25"/>
      <c r="R47" s="64">
        <f t="shared" si="4"/>
        <v>0</v>
      </c>
      <c r="S47" s="68">
        <f t="shared" si="5"/>
        <v>0</v>
      </c>
    </row>
    <row r="48" spans="1:19" x14ac:dyDescent="0.2">
      <c r="A48" s="60">
        <f>+'Master List'!B45</f>
        <v>43</v>
      </c>
      <c r="B48" s="60" t="str">
        <f>+'Master List'!C45</f>
        <v>Lake Curry/Garden Valley</v>
      </c>
      <c r="C48" s="60" t="str">
        <f>+'Master List'!D45</f>
        <v>Filtration Bldg.</v>
      </c>
      <c r="D48" s="60">
        <f>+'Master List'!E45</f>
        <v>6955</v>
      </c>
      <c r="E48" s="60" t="str">
        <f>+'Master List'!F45</f>
        <v>Garden Valley Road</v>
      </c>
      <c r="F48" s="60" t="str">
        <f>+'Master List'!G45</f>
        <v>Sierra Vista</v>
      </c>
      <c r="G48" s="61">
        <f>+'Master List'!U45</f>
        <v>0</v>
      </c>
      <c r="H48" s="62">
        <f>+'Master List'!S45</f>
        <v>0</v>
      </c>
      <c r="J48" s="64">
        <f t="shared" si="0"/>
        <v>0</v>
      </c>
      <c r="K48" s="65">
        <f t="shared" si="1"/>
        <v>0</v>
      </c>
      <c r="L48" s="66">
        <f t="shared" si="2"/>
        <v>0</v>
      </c>
      <c r="M48" s="64">
        <f t="shared" si="3"/>
        <v>0</v>
      </c>
      <c r="N48" s="67"/>
      <c r="O48" s="25"/>
      <c r="P48" s="67"/>
      <c r="Q48" s="25"/>
      <c r="R48" s="64">
        <f t="shared" si="4"/>
        <v>0</v>
      </c>
      <c r="S48" s="68">
        <f t="shared" si="5"/>
        <v>0</v>
      </c>
    </row>
    <row r="49" spans="1:19" x14ac:dyDescent="0.2">
      <c r="A49" s="60">
        <f>+'Master List'!B46</f>
        <v>44</v>
      </c>
      <c r="B49" s="60" t="str">
        <f>+'Master List'!C46</f>
        <v>Lake Curry/Garden Valley</v>
      </c>
      <c r="C49" s="60" t="str">
        <f>+'Master List'!D46</f>
        <v>Storage Bldg.</v>
      </c>
      <c r="D49" s="60">
        <f>+'Master List'!E46</f>
        <v>6955</v>
      </c>
      <c r="E49" s="60" t="str">
        <f>+'Master List'!F46</f>
        <v>Garden Valley Road</v>
      </c>
      <c r="F49" s="60" t="str">
        <f>+'Master List'!G46</f>
        <v>Sierra Vista</v>
      </c>
      <c r="G49" s="61">
        <f>+'Master List'!U46</f>
        <v>0</v>
      </c>
      <c r="H49" s="62">
        <f>+'Master List'!S46</f>
        <v>0</v>
      </c>
      <c r="J49" s="64">
        <f t="shared" si="0"/>
        <v>0</v>
      </c>
      <c r="K49" s="65">
        <f t="shared" si="1"/>
        <v>0</v>
      </c>
      <c r="L49" s="66">
        <f t="shared" si="2"/>
        <v>0</v>
      </c>
      <c r="M49" s="64">
        <f t="shared" si="3"/>
        <v>0</v>
      </c>
      <c r="N49" s="67"/>
      <c r="O49" s="25"/>
      <c r="P49" s="67"/>
      <c r="Q49" s="25"/>
      <c r="R49" s="64">
        <f t="shared" si="4"/>
        <v>0</v>
      </c>
      <c r="S49" s="68">
        <f t="shared" si="5"/>
        <v>0</v>
      </c>
    </row>
    <row r="50" spans="1:19" x14ac:dyDescent="0.2">
      <c r="A50" s="60">
        <f>+'Master List'!B47</f>
        <v>45</v>
      </c>
      <c r="B50" s="60" t="str">
        <f>+'Master List'!C47</f>
        <v>Lake Curry/Garden Valley</v>
      </c>
      <c r="C50" s="60" t="str">
        <f>+'Master List'!D47</f>
        <v>Storage Bldg.</v>
      </c>
      <c r="D50" s="60">
        <f>+'Master List'!E47</f>
        <v>6955</v>
      </c>
      <c r="E50" s="60" t="str">
        <f>+'Master List'!F47</f>
        <v>Garden Valley Road</v>
      </c>
      <c r="F50" s="60" t="str">
        <f>+'Master List'!G47</f>
        <v>Sierra Vista</v>
      </c>
      <c r="G50" s="61">
        <f>+'Master List'!U47</f>
        <v>0</v>
      </c>
      <c r="H50" s="62">
        <f>+'Master List'!S47</f>
        <v>0</v>
      </c>
      <c r="J50" s="64">
        <f t="shared" si="0"/>
        <v>0</v>
      </c>
      <c r="K50" s="65">
        <f t="shared" si="1"/>
        <v>0</v>
      </c>
      <c r="L50" s="66">
        <f t="shared" si="2"/>
        <v>0</v>
      </c>
      <c r="M50" s="64">
        <f t="shared" si="3"/>
        <v>0</v>
      </c>
      <c r="N50" s="67"/>
      <c r="O50" s="25"/>
      <c r="P50" s="67"/>
      <c r="Q50" s="25"/>
      <c r="R50" s="64">
        <f t="shared" si="4"/>
        <v>0</v>
      </c>
      <c r="S50" s="68">
        <f t="shared" si="5"/>
        <v>0</v>
      </c>
    </row>
    <row r="51" spans="1:19" x14ac:dyDescent="0.2">
      <c r="A51" s="60">
        <f>+'Master List'!B48</f>
        <v>46</v>
      </c>
      <c r="B51" s="60" t="str">
        <f>+'Master List'!C48</f>
        <v>Lake Curry/Garden Valley</v>
      </c>
      <c r="C51" s="60" t="str">
        <f>+'Master List'!D48</f>
        <v>Storage Bldg.</v>
      </c>
      <c r="D51" s="60">
        <f>+'Master List'!E48</f>
        <v>6955</v>
      </c>
      <c r="E51" s="60" t="str">
        <f>+'Master List'!F48</f>
        <v>Garden Valley Road</v>
      </c>
      <c r="F51" s="60" t="str">
        <f>+'Master List'!G48</f>
        <v>Sierra Vista</v>
      </c>
      <c r="G51" s="61">
        <f>+'Master List'!U48</f>
        <v>0</v>
      </c>
      <c r="H51" s="62">
        <f>+'Master List'!S48</f>
        <v>0</v>
      </c>
      <c r="J51" s="64">
        <f t="shared" si="0"/>
        <v>0</v>
      </c>
      <c r="K51" s="65">
        <f t="shared" si="1"/>
        <v>0</v>
      </c>
      <c r="L51" s="66">
        <f t="shared" si="2"/>
        <v>0</v>
      </c>
      <c r="M51" s="64">
        <f t="shared" si="3"/>
        <v>0</v>
      </c>
      <c r="N51" s="67"/>
      <c r="O51" s="25"/>
      <c r="P51" s="67"/>
      <c r="Q51" s="25"/>
      <c r="R51" s="64">
        <f t="shared" si="4"/>
        <v>0</v>
      </c>
      <c r="S51" s="68">
        <f t="shared" si="5"/>
        <v>0</v>
      </c>
    </row>
    <row r="52" spans="1:19" x14ac:dyDescent="0.2">
      <c r="A52" s="60">
        <f>+'Master List'!B49</f>
        <v>47</v>
      </c>
      <c r="B52" s="60" t="str">
        <f>+'Master List'!C49</f>
        <v>Lake Curry/Garden Valley</v>
      </c>
      <c r="C52" s="60" t="str">
        <f>+'Master List'!D49</f>
        <v>Bluestone Shed</v>
      </c>
      <c r="D52" s="60">
        <f>+'Master List'!E49</f>
        <v>6955</v>
      </c>
      <c r="E52" s="60" t="str">
        <f>+'Master List'!F49</f>
        <v>Garden Valley Road</v>
      </c>
      <c r="F52" s="60" t="str">
        <f>+'Master List'!G49</f>
        <v>Sierra Vista</v>
      </c>
      <c r="G52" s="61">
        <f>+'Master List'!U49</f>
        <v>0</v>
      </c>
      <c r="H52" s="62">
        <f>+'Master List'!S49</f>
        <v>0</v>
      </c>
      <c r="J52" s="64">
        <f t="shared" si="0"/>
        <v>0</v>
      </c>
      <c r="K52" s="65">
        <f t="shared" si="1"/>
        <v>0</v>
      </c>
      <c r="L52" s="66">
        <f t="shared" si="2"/>
        <v>0</v>
      </c>
      <c r="M52" s="64">
        <f t="shared" si="3"/>
        <v>0</v>
      </c>
      <c r="N52" s="67"/>
      <c r="O52" s="25"/>
      <c r="P52" s="67"/>
      <c r="Q52" s="25"/>
      <c r="R52" s="64">
        <f t="shared" si="4"/>
        <v>0</v>
      </c>
      <c r="S52" s="68">
        <f t="shared" si="5"/>
        <v>0</v>
      </c>
    </row>
    <row r="53" spans="1:19" x14ac:dyDescent="0.2">
      <c r="A53" s="60">
        <f>+'Master List'!B50</f>
        <v>48</v>
      </c>
      <c r="B53" s="60" t="str">
        <f>+'Master List'!C50</f>
        <v>Lake Curry/Garden Valley</v>
      </c>
      <c r="C53" s="60" t="str">
        <f>+'Master List'!D50</f>
        <v>Water Tank</v>
      </c>
      <c r="D53" s="60">
        <f>+'Master List'!E50</f>
        <v>6955</v>
      </c>
      <c r="E53" s="60" t="str">
        <f>+'Master List'!F50</f>
        <v>Garden Valley Road</v>
      </c>
      <c r="F53" s="60" t="str">
        <f>+'Master List'!G50</f>
        <v>Sierra Vista</v>
      </c>
      <c r="G53" s="61">
        <f>+'Master List'!U50</f>
        <v>0</v>
      </c>
      <c r="H53" s="62">
        <f>+'Master List'!S50</f>
        <v>0</v>
      </c>
      <c r="J53" s="64">
        <f t="shared" si="0"/>
        <v>0</v>
      </c>
      <c r="K53" s="65">
        <f t="shared" si="1"/>
        <v>0</v>
      </c>
      <c r="L53" s="66">
        <f t="shared" si="2"/>
        <v>0</v>
      </c>
      <c r="M53" s="64">
        <f t="shared" si="3"/>
        <v>0</v>
      </c>
      <c r="N53" s="67"/>
      <c r="O53" s="25"/>
      <c r="P53" s="67"/>
      <c r="Q53" s="25"/>
      <c r="R53" s="64">
        <f t="shared" si="4"/>
        <v>0</v>
      </c>
      <c r="S53" s="68">
        <f t="shared" si="5"/>
        <v>0</v>
      </c>
    </row>
    <row r="54" spans="1:19" x14ac:dyDescent="0.2">
      <c r="A54" s="60">
        <f>+'Master List'!B51</f>
        <v>49</v>
      </c>
      <c r="B54" s="60" t="str">
        <f>+'Master List'!C51</f>
        <v>Swansee</v>
      </c>
      <c r="C54" s="60" t="str">
        <f>+'Master List'!D51</f>
        <v>Valve House</v>
      </c>
      <c r="D54" s="60">
        <f>+'Master List'!E51</f>
        <v>1</v>
      </c>
      <c r="E54" s="60" t="str">
        <f>+'Master List'!F51</f>
        <v>Swansee Dam Road</v>
      </c>
      <c r="F54" s="60" t="str">
        <f>+'Master List'!G51</f>
        <v>Placid Lake</v>
      </c>
      <c r="G54" s="61">
        <f>+'Master List'!U51</f>
        <v>0</v>
      </c>
      <c r="H54" s="62">
        <f>+'Master List'!S51</f>
        <v>0</v>
      </c>
      <c r="J54" s="64">
        <f t="shared" si="0"/>
        <v>0</v>
      </c>
      <c r="K54" s="65">
        <f t="shared" si="1"/>
        <v>0</v>
      </c>
      <c r="L54" s="66">
        <f t="shared" si="2"/>
        <v>0</v>
      </c>
      <c r="M54" s="64">
        <f t="shared" si="3"/>
        <v>0</v>
      </c>
      <c r="N54" s="67"/>
      <c r="O54" s="25"/>
      <c r="P54" s="67"/>
      <c r="Q54" s="25"/>
      <c r="R54" s="64">
        <f t="shared" si="4"/>
        <v>0</v>
      </c>
      <c r="S54" s="68">
        <f t="shared" si="5"/>
        <v>0</v>
      </c>
    </row>
    <row r="55" spans="1:19" x14ac:dyDescent="0.2">
      <c r="A55" s="60">
        <f>+'Master List'!B52</f>
        <v>50</v>
      </c>
      <c r="B55" s="60" t="str">
        <f>+'Master List'!C52</f>
        <v>Swansee</v>
      </c>
      <c r="C55" s="60" t="str">
        <f>+'Master List'!D52</f>
        <v>Pump Station</v>
      </c>
      <c r="D55" s="60">
        <f>+'Master List'!E52</f>
        <v>1</v>
      </c>
      <c r="E55" s="60" t="str">
        <f>+'Master List'!F52</f>
        <v>Swansee Dam Road</v>
      </c>
      <c r="F55" s="60" t="str">
        <f>+'Master List'!G52</f>
        <v>Placid Lake</v>
      </c>
      <c r="G55" s="61">
        <f>+'Master List'!U52</f>
        <v>0</v>
      </c>
      <c r="H55" s="62">
        <f>+'Master List'!S52</f>
        <v>0</v>
      </c>
      <c r="J55" s="64">
        <f t="shared" si="0"/>
        <v>0</v>
      </c>
      <c r="K55" s="65">
        <f t="shared" si="1"/>
        <v>0</v>
      </c>
      <c r="L55" s="66">
        <f t="shared" si="2"/>
        <v>0</v>
      </c>
      <c r="M55" s="64">
        <f t="shared" si="3"/>
        <v>0</v>
      </c>
      <c r="N55" s="67"/>
      <c r="O55" s="25"/>
      <c r="P55" s="67"/>
      <c r="Q55" s="25"/>
      <c r="R55" s="64">
        <f t="shared" si="4"/>
        <v>0</v>
      </c>
      <c r="S55" s="68">
        <f t="shared" si="5"/>
        <v>0</v>
      </c>
    </row>
    <row r="56" spans="1:19" x14ac:dyDescent="0.2">
      <c r="A56" s="60">
        <f>+'Master List'!B53</f>
        <v>51</v>
      </c>
      <c r="B56" s="60" t="str">
        <f>+'Master List'!C53</f>
        <v>Swansee</v>
      </c>
      <c r="C56" s="60" t="str">
        <f>+'Master List'!D53</f>
        <v>Chlorine Bldg.</v>
      </c>
      <c r="D56" s="60">
        <f>+'Master List'!E53</f>
        <v>1</v>
      </c>
      <c r="E56" s="60" t="str">
        <f>+'Master List'!F53</f>
        <v>Swansee Dam Road</v>
      </c>
      <c r="F56" s="60" t="str">
        <f>+'Master List'!G53</f>
        <v>Placid Lake</v>
      </c>
      <c r="G56" s="61">
        <f>+'Master List'!U53</f>
        <v>0</v>
      </c>
      <c r="H56" s="62">
        <f>+'Master List'!S53</f>
        <v>0</v>
      </c>
      <c r="J56" s="64">
        <f t="shared" si="0"/>
        <v>0</v>
      </c>
      <c r="K56" s="65">
        <f t="shared" si="1"/>
        <v>0</v>
      </c>
      <c r="L56" s="66">
        <f t="shared" si="2"/>
        <v>0</v>
      </c>
      <c r="M56" s="64">
        <f t="shared" si="3"/>
        <v>0</v>
      </c>
      <c r="N56" s="67"/>
      <c r="O56" s="25"/>
      <c r="P56" s="67"/>
      <c r="Q56" s="25"/>
      <c r="R56" s="64">
        <f t="shared" si="4"/>
        <v>0</v>
      </c>
      <c r="S56" s="68">
        <f t="shared" si="5"/>
        <v>0</v>
      </c>
    </row>
    <row r="57" spans="1:19" x14ac:dyDescent="0.2">
      <c r="A57" s="60">
        <f>+'Master List'!B54</f>
        <v>52</v>
      </c>
      <c r="B57" s="60" t="str">
        <f>+'Master List'!C54</f>
        <v>Swansee</v>
      </c>
      <c r="C57" s="60" t="str">
        <f>+'Master List'!D54</f>
        <v>Caretaker Home</v>
      </c>
      <c r="D57" s="60">
        <f>+'Master List'!E54</f>
        <v>1</v>
      </c>
      <c r="E57" s="60" t="str">
        <f>+'Master List'!F54</f>
        <v>Swansee Dam Road</v>
      </c>
      <c r="F57" s="60" t="str">
        <f>+'Master List'!G54</f>
        <v>Placid Lake</v>
      </c>
      <c r="G57" s="61">
        <f>+'Master List'!U54</f>
        <v>0</v>
      </c>
      <c r="H57" s="62">
        <f>+'Master List'!S54</f>
        <v>0</v>
      </c>
      <c r="J57" s="64">
        <f t="shared" si="0"/>
        <v>0</v>
      </c>
      <c r="K57" s="65">
        <f t="shared" si="1"/>
        <v>0</v>
      </c>
      <c r="L57" s="66">
        <f t="shared" si="2"/>
        <v>0</v>
      </c>
      <c r="M57" s="64">
        <f t="shared" si="3"/>
        <v>0</v>
      </c>
      <c r="N57" s="67"/>
      <c r="O57" s="25"/>
      <c r="P57" s="67"/>
      <c r="Q57" s="25"/>
      <c r="R57" s="64">
        <f t="shared" si="4"/>
        <v>0</v>
      </c>
      <c r="S57" s="68">
        <f t="shared" si="5"/>
        <v>0</v>
      </c>
    </row>
    <row r="58" spans="1:19" x14ac:dyDescent="0.2">
      <c r="A58" s="60">
        <f>+'Master List'!B55</f>
        <v>53</v>
      </c>
      <c r="B58" s="60" t="str">
        <f>+'Master List'!C55</f>
        <v>Swansee</v>
      </c>
      <c r="C58" s="60" t="str">
        <f>+'Master List'!D55</f>
        <v>Chlorine Generation Bldg.</v>
      </c>
      <c r="D58" s="60">
        <f>+'Master List'!E55</f>
        <v>1</v>
      </c>
      <c r="E58" s="60" t="str">
        <f>+'Master List'!F55</f>
        <v>Swansee Dam Road</v>
      </c>
      <c r="F58" s="60" t="str">
        <f>+'Master List'!G55</f>
        <v>Placid Lake</v>
      </c>
      <c r="G58" s="61">
        <f>+'Master List'!U55</f>
        <v>0</v>
      </c>
      <c r="H58" s="62">
        <f>+'Master List'!S55</f>
        <v>0</v>
      </c>
      <c r="J58" s="64">
        <f t="shared" si="0"/>
        <v>0</v>
      </c>
      <c r="K58" s="65">
        <f t="shared" si="1"/>
        <v>0</v>
      </c>
      <c r="L58" s="66">
        <f t="shared" si="2"/>
        <v>0</v>
      </c>
      <c r="M58" s="64">
        <f t="shared" si="3"/>
        <v>0</v>
      </c>
      <c r="N58" s="67"/>
      <c r="O58" s="25"/>
      <c r="P58" s="67"/>
      <c r="Q58" s="25"/>
      <c r="R58" s="64">
        <f t="shared" si="4"/>
        <v>0</v>
      </c>
      <c r="S58" s="68">
        <f t="shared" si="5"/>
        <v>0</v>
      </c>
    </row>
    <row r="59" spans="1:19" x14ac:dyDescent="0.2">
      <c r="A59" s="60">
        <f>+'Master List'!B56</f>
        <v>54</v>
      </c>
      <c r="B59" s="60" t="str">
        <f>+'Master List'!C56</f>
        <v>Swansee</v>
      </c>
      <c r="C59" s="60" t="str">
        <f>+'Master List'!D56</f>
        <v>Weir Building</v>
      </c>
      <c r="D59" s="60">
        <f>+'Master List'!E56</f>
        <v>1</v>
      </c>
      <c r="E59" s="60" t="str">
        <f>+'Master List'!F56</f>
        <v>Swansee Dam Road</v>
      </c>
      <c r="F59" s="60" t="str">
        <f>+'Master List'!G56</f>
        <v>Placid Lake</v>
      </c>
      <c r="G59" s="61">
        <f>+'Master List'!U56</f>
        <v>0</v>
      </c>
      <c r="H59" s="62">
        <f>+'Master List'!S56</f>
        <v>0</v>
      </c>
      <c r="J59" s="64">
        <f t="shared" si="0"/>
        <v>0</v>
      </c>
      <c r="K59" s="65">
        <f t="shared" si="1"/>
        <v>0</v>
      </c>
      <c r="L59" s="66">
        <f t="shared" si="2"/>
        <v>0</v>
      </c>
      <c r="M59" s="64">
        <f t="shared" si="3"/>
        <v>0</v>
      </c>
      <c r="N59" s="67"/>
      <c r="O59" s="25"/>
      <c r="P59" s="67"/>
      <c r="Q59" s="25"/>
      <c r="R59" s="64">
        <f t="shared" si="4"/>
        <v>0</v>
      </c>
      <c r="S59" s="68">
        <f t="shared" si="5"/>
        <v>0</v>
      </c>
    </row>
    <row r="60" spans="1:19" x14ac:dyDescent="0.2">
      <c r="A60" s="60">
        <f>+'Master List'!B57</f>
        <v>55</v>
      </c>
      <c r="B60" s="60" t="str">
        <f>+'Master List'!C57</f>
        <v>Swansee</v>
      </c>
      <c r="C60" s="60" t="str">
        <f>+'Master List'!D57</f>
        <v>Valve House</v>
      </c>
      <c r="D60" s="60">
        <f>+'Master List'!E57</f>
        <v>1</v>
      </c>
      <c r="E60" s="60" t="str">
        <f>+'Master List'!F57</f>
        <v>Swansee Dam Road</v>
      </c>
      <c r="F60" s="60" t="str">
        <f>+'Master List'!G57</f>
        <v>Placid Lake</v>
      </c>
      <c r="G60" s="61">
        <f>+'Master List'!U57</f>
        <v>0</v>
      </c>
      <c r="H60" s="62">
        <f>+'Master List'!S57</f>
        <v>0</v>
      </c>
      <c r="J60" s="64">
        <f t="shared" si="0"/>
        <v>0</v>
      </c>
      <c r="K60" s="65">
        <f t="shared" si="1"/>
        <v>0</v>
      </c>
      <c r="L60" s="66">
        <f t="shared" si="2"/>
        <v>0</v>
      </c>
      <c r="M60" s="64">
        <f t="shared" si="3"/>
        <v>0</v>
      </c>
      <c r="N60" s="67"/>
      <c r="O60" s="25"/>
      <c r="P60" s="67"/>
      <c r="Q60" s="25"/>
      <c r="R60" s="64">
        <f t="shared" si="4"/>
        <v>0</v>
      </c>
      <c r="S60" s="68">
        <f t="shared" si="5"/>
        <v>0</v>
      </c>
    </row>
    <row r="61" spans="1:19" x14ac:dyDescent="0.2">
      <c r="A61" s="60">
        <f>+'Master List'!B58</f>
        <v>56</v>
      </c>
      <c r="B61" s="60" t="str">
        <f>+'Master List'!C58</f>
        <v>Swansee</v>
      </c>
      <c r="C61" s="60" t="str">
        <f>+'Master List'!D58</f>
        <v xml:space="preserve">Reservoir </v>
      </c>
      <c r="D61" s="60">
        <f>+'Master List'!E58</f>
        <v>1</v>
      </c>
      <c r="E61" s="60" t="str">
        <f>+'Master List'!F58</f>
        <v>Swansee Dam Road</v>
      </c>
      <c r="F61" s="60" t="str">
        <f>+'Master List'!G58</f>
        <v>Placid Lake</v>
      </c>
      <c r="G61" s="61">
        <f>+'Master List'!U58</f>
        <v>0</v>
      </c>
      <c r="H61" s="62">
        <f>+'Master List'!S58</f>
        <v>0</v>
      </c>
      <c r="J61" s="64">
        <f t="shared" si="0"/>
        <v>0</v>
      </c>
      <c r="K61" s="65">
        <f t="shared" si="1"/>
        <v>0</v>
      </c>
      <c r="L61" s="66">
        <f t="shared" si="2"/>
        <v>0</v>
      </c>
      <c r="M61" s="64">
        <f t="shared" si="3"/>
        <v>0</v>
      </c>
      <c r="N61" s="67"/>
      <c r="O61" s="25"/>
      <c r="P61" s="67"/>
      <c r="Q61" s="25"/>
      <c r="R61" s="64">
        <f t="shared" si="4"/>
        <v>0</v>
      </c>
      <c r="S61" s="68">
        <f t="shared" si="5"/>
        <v>0</v>
      </c>
    </row>
    <row r="62" spans="1:19" x14ac:dyDescent="0.2">
      <c r="A62" s="60">
        <f>+'Master List'!B59</f>
        <v>57</v>
      </c>
      <c r="B62" s="60" t="str">
        <f>+'Master List'!C59</f>
        <v>Cordelia Reservoir</v>
      </c>
      <c r="C62" s="60" t="str">
        <f>+'Master List'!D59</f>
        <v>Pump Station</v>
      </c>
      <c r="D62" s="60">
        <f>+'Master List'!E59</f>
        <v>0</v>
      </c>
      <c r="E62" s="60" t="str">
        <f>+'Master List'!F59</f>
        <v>McGary &amp; Red Top</v>
      </c>
      <c r="F62" s="60" t="str">
        <f>+'Master List'!G59</f>
        <v>Fairmont</v>
      </c>
      <c r="G62" s="61">
        <f>+'Master List'!U59</f>
        <v>0</v>
      </c>
      <c r="H62" s="62">
        <f>+'Master List'!S59</f>
        <v>0</v>
      </c>
      <c r="J62" s="64">
        <f t="shared" si="0"/>
        <v>0</v>
      </c>
      <c r="K62" s="65">
        <f t="shared" si="1"/>
        <v>0</v>
      </c>
      <c r="L62" s="66">
        <f t="shared" si="2"/>
        <v>0</v>
      </c>
      <c r="M62" s="64">
        <f t="shared" si="3"/>
        <v>0</v>
      </c>
      <c r="N62" s="67"/>
      <c r="O62" s="25"/>
      <c r="P62" s="67"/>
      <c r="Q62" s="25"/>
      <c r="R62" s="64">
        <f t="shared" si="4"/>
        <v>0</v>
      </c>
      <c r="S62" s="68">
        <f t="shared" si="5"/>
        <v>0</v>
      </c>
    </row>
    <row r="63" spans="1:19" x14ac:dyDescent="0.2">
      <c r="A63" s="60">
        <f>+'Master List'!B60</f>
        <v>58</v>
      </c>
      <c r="B63" s="60" t="str">
        <f>+'Master List'!C60</f>
        <v>Cordelia Reservoir</v>
      </c>
      <c r="C63" s="60" t="str">
        <f>+'Master List'!D60</f>
        <v>Pump Station</v>
      </c>
      <c r="D63" s="60">
        <f>+'Master List'!E60</f>
        <v>0</v>
      </c>
      <c r="E63" s="60" t="str">
        <f>+'Master List'!F60</f>
        <v>McGary &amp; Red Top</v>
      </c>
      <c r="F63" s="60" t="str">
        <f>+'Master List'!G60</f>
        <v>Fairmont</v>
      </c>
      <c r="G63" s="61">
        <f>+'Master List'!U60</f>
        <v>0</v>
      </c>
      <c r="H63" s="62">
        <f>+'Master List'!S60</f>
        <v>0</v>
      </c>
      <c r="J63" s="64">
        <f t="shared" si="0"/>
        <v>0</v>
      </c>
      <c r="K63" s="65">
        <f t="shared" si="1"/>
        <v>0</v>
      </c>
      <c r="L63" s="66">
        <f t="shared" si="2"/>
        <v>0</v>
      </c>
      <c r="M63" s="64">
        <f t="shared" si="3"/>
        <v>0</v>
      </c>
      <c r="N63" s="67"/>
      <c r="O63" s="25"/>
      <c r="P63" s="67"/>
      <c r="Q63" s="25"/>
      <c r="R63" s="64">
        <f t="shared" si="4"/>
        <v>0</v>
      </c>
      <c r="S63" s="68">
        <f t="shared" si="5"/>
        <v>0</v>
      </c>
    </row>
    <row r="64" spans="1:19" x14ac:dyDescent="0.2">
      <c r="A64" s="60">
        <f>+'Master List'!B61</f>
        <v>59</v>
      </c>
      <c r="B64" s="60" t="str">
        <f>+'Master List'!C61</f>
        <v>Cordelia Reservoir</v>
      </c>
      <c r="C64" s="60" t="str">
        <f>+'Master List'!D61</f>
        <v>Electric Sub-Station</v>
      </c>
      <c r="D64" s="60">
        <f>+'Master List'!E61</f>
        <v>0</v>
      </c>
      <c r="E64" s="60" t="str">
        <f>+'Master List'!F61</f>
        <v>McGary &amp; Red Top</v>
      </c>
      <c r="F64" s="60" t="str">
        <f>+'Master List'!G61</f>
        <v>Fairmont</v>
      </c>
      <c r="G64" s="61">
        <f>+'Master List'!U61</f>
        <v>0</v>
      </c>
      <c r="H64" s="62">
        <f>+'Master List'!S61</f>
        <v>0</v>
      </c>
      <c r="J64" s="64">
        <f t="shared" si="0"/>
        <v>0</v>
      </c>
      <c r="K64" s="65">
        <f t="shared" si="1"/>
        <v>0</v>
      </c>
      <c r="L64" s="66">
        <f t="shared" si="2"/>
        <v>0</v>
      </c>
      <c r="M64" s="64">
        <f t="shared" si="3"/>
        <v>0</v>
      </c>
      <c r="N64" s="67"/>
      <c r="O64" s="25"/>
      <c r="P64" s="67"/>
      <c r="Q64" s="25"/>
      <c r="R64" s="64">
        <f t="shared" si="4"/>
        <v>0</v>
      </c>
      <c r="S64" s="68">
        <f t="shared" si="5"/>
        <v>0</v>
      </c>
    </row>
    <row r="65" spans="1:19" x14ac:dyDescent="0.2">
      <c r="A65" s="60">
        <f>+'Master List'!B62</f>
        <v>60</v>
      </c>
      <c r="B65" s="60" t="str">
        <f>+'Master List'!C62</f>
        <v>Cordelia Reservoir</v>
      </c>
      <c r="C65" s="60" t="str">
        <f>+'Master List'!D62</f>
        <v xml:space="preserve">Reservoir </v>
      </c>
      <c r="D65" s="60">
        <f>+'Master List'!E62</f>
        <v>0</v>
      </c>
      <c r="E65" s="60" t="str">
        <f>+'Master List'!F62</f>
        <v>McGary &amp; Red Top</v>
      </c>
      <c r="F65" s="60" t="str">
        <f>+'Master List'!G62</f>
        <v>Fairmont</v>
      </c>
      <c r="G65" s="61">
        <f>+'Master List'!U62</f>
        <v>0</v>
      </c>
      <c r="H65" s="62">
        <f>+'Master List'!S62</f>
        <v>0</v>
      </c>
      <c r="J65" s="64">
        <f t="shared" si="0"/>
        <v>0</v>
      </c>
      <c r="K65" s="65">
        <f t="shared" si="1"/>
        <v>0</v>
      </c>
      <c r="L65" s="66">
        <f t="shared" si="2"/>
        <v>0</v>
      </c>
      <c r="M65" s="64">
        <f t="shared" si="3"/>
        <v>0</v>
      </c>
      <c r="N65" s="67"/>
      <c r="O65" s="25"/>
      <c r="P65" s="67"/>
      <c r="Q65" s="25"/>
      <c r="R65" s="64">
        <f t="shared" si="4"/>
        <v>0</v>
      </c>
      <c r="S65" s="68">
        <f t="shared" si="5"/>
        <v>0</v>
      </c>
    </row>
    <row r="66" spans="1:19" x14ac:dyDescent="0.2">
      <c r="A66" s="60">
        <f>+'Master List'!B63</f>
        <v>61</v>
      </c>
      <c r="B66" s="60" t="str">
        <f>+'Master List'!C63</f>
        <v>Burnham Street Pump Station</v>
      </c>
      <c r="C66" s="60" t="str">
        <f>+'Master List'!D63</f>
        <v>Pump Station</v>
      </c>
      <c r="D66" s="60">
        <f>+'Master List'!E63</f>
        <v>0</v>
      </c>
      <c r="E66" s="60" t="str">
        <f>+'Master List'!F63</f>
        <v>Burnham &amp; Harrier</v>
      </c>
      <c r="F66" s="60" t="str">
        <f>+'Master List'!G63</f>
        <v>Placid Lake</v>
      </c>
      <c r="G66" s="61">
        <f>+'Master List'!U63</f>
        <v>0</v>
      </c>
      <c r="H66" s="62">
        <f>+'Master List'!S63</f>
        <v>0</v>
      </c>
      <c r="J66" s="64">
        <f t="shared" si="0"/>
        <v>0</v>
      </c>
      <c r="K66" s="65">
        <f t="shared" si="1"/>
        <v>0</v>
      </c>
      <c r="L66" s="66">
        <f t="shared" si="2"/>
        <v>0</v>
      </c>
      <c r="M66" s="64">
        <f t="shared" si="3"/>
        <v>0</v>
      </c>
      <c r="N66" s="67"/>
      <c r="O66" s="25"/>
      <c r="P66" s="67"/>
      <c r="Q66" s="25"/>
      <c r="R66" s="64">
        <f t="shared" si="4"/>
        <v>0</v>
      </c>
      <c r="S66" s="68">
        <f t="shared" si="5"/>
        <v>0</v>
      </c>
    </row>
    <row r="67" spans="1:19" x14ac:dyDescent="0.2">
      <c r="A67" s="60">
        <f>+'Master List'!B64</f>
        <v>62</v>
      </c>
      <c r="B67" s="60" t="str">
        <f>+'Master List'!C64</f>
        <v>Burnham Street Pump Station</v>
      </c>
      <c r="C67" s="60" t="str">
        <f>+'Master List'!D64</f>
        <v>Water Tank</v>
      </c>
      <c r="D67" s="60">
        <f>+'Master List'!E64</f>
        <v>0</v>
      </c>
      <c r="E67" s="60" t="str">
        <f>+'Master List'!F64</f>
        <v>Burnham &amp; Harrier</v>
      </c>
      <c r="F67" s="60" t="str">
        <f>+'Master List'!G64</f>
        <v>Placid Lake</v>
      </c>
      <c r="G67" s="61">
        <f>+'Master List'!U64</f>
        <v>0</v>
      </c>
      <c r="H67" s="62">
        <f>+'Master List'!S64</f>
        <v>0</v>
      </c>
      <c r="J67" s="64">
        <f t="shared" si="0"/>
        <v>0</v>
      </c>
      <c r="K67" s="65">
        <f t="shared" si="1"/>
        <v>0</v>
      </c>
      <c r="L67" s="66">
        <f t="shared" si="2"/>
        <v>0</v>
      </c>
      <c r="M67" s="64">
        <f t="shared" si="3"/>
        <v>0</v>
      </c>
      <c r="N67" s="67"/>
      <c r="O67" s="25"/>
      <c r="P67" s="67"/>
      <c r="Q67" s="25"/>
      <c r="R67" s="64">
        <f t="shared" si="4"/>
        <v>0</v>
      </c>
      <c r="S67" s="68">
        <f t="shared" si="5"/>
        <v>0</v>
      </c>
    </row>
    <row r="68" spans="1:19" x14ac:dyDescent="0.2">
      <c r="A68" s="60">
        <f>+'Master List'!B65</f>
        <v>63</v>
      </c>
      <c r="B68" s="60" t="str">
        <f>+'Master List'!C65</f>
        <v>Carter Street Pump Station</v>
      </c>
      <c r="C68" s="60" t="str">
        <f>+'Master List'!D65</f>
        <v>Pump Station</v>
      </c>
      <c r="D68" s="60">
        <f>+'Master List'!E65</f>
        <v>401</v>
      </c>
      <c r="E68" s="60" t="str">
        <f>+'Master List'!F65</f>
        <v>Carter</v>
      </c>
      <c r="F68" s="60" t="str">
        <f>+'Master List'!G65</f>
        <v>Placid Lake</v>
      </c>
      <c r="G68" s="61">
        <f>+'Master List'!U65</f>
        <v>0</v>
      </c>
      <c r="H68" s="62">
        <f>+'Master List'!S65</f>
        <v>0</v>
      </c>
      <c r="J68" s="64">
        <f t="shared" si="0"/>
        <v>0</v>
      </c>
      <c r="K68" s="65">
        <f t="shared" si="1"/>
        <v>0</v>
      </c>
      <c r="L68" s="66">
        <f t="shared" si="2"/>
        <v>0</v>
      </c>
      <c r="M68" s="64">
        <f t="shared" si="3"/>
        <v>0</v>
      </c>
      <c r="N68" s="67"/>
      <c r="O68" s="25"/>
      <c r="P68" s="67"/>
      <c r="Q68" s="25"/>
      <c r="R68" s="64">
        <f t="shared" si="4"/>
        <v>0</v>
      </c>
      <c r="S68" s="68">
        <f t="shared" si="5"/>
        <v>0</v>
      </c>
    </row>
    <row r="69" spans="1:19" x14ac:dyDescent="0.2">
      <c r="A69" s="60">
        <f>+'Master List'!B66</f>
        <v>64</v>
      </c>
      <c r="B69" s="60" t="str">
        <f>+'Master List'!C66</f>
        <v>Georgia Water Facility</v>
      </c>
      <c r="C69" s="60" t="str">
        <f>+'Master List'!D66</f>
        <v>Pump Station</v>
      </c>
      <c r="D69" s="60">
        <f>+'Master List'!E66</f>
        <v>0</v>
      </c>
      <c r="E69" s="60" t="str">
        <f>+'Master List'!F66</f>
        <v>Georgia</v>
      </c>
      <c r="F69" s="60" t="str">
        <f>+'Master List'!G66</f>
        <v>Placid Lake</v>
      </c>
      <c r="G69" s="61">
        <f>+'Master List'!U66</f>
        <v>0</v>
      </c>
      <c r="H69" s="62">
        <f>+'Master List'!S66</f>
        <v>0</v>
      </c>
      <c r="J69" s="64">
        <f t="shared" si="0"/>
        <v>0</v>
      </c>
      <c r="K69" s="65">
        <f t="shared" si="1"/>
        <v>0</v>
      </c>
      <c r="L69" s="66">
        <f t="shared" si="2"/>
        <v>0</v>
      </c>
      <c r="M69" s="64">
        <f t="shared" si="3"/>
        <v>0</v>
      </c>
      <c r="N69" s="67"/>
      <c r="O69" s="25"/>
      <c r="P69" s="67"/>
      <c r="Q69" s="25"/>
      <c r="R69" s="64">
        <f t="shared" si="4"/>
        <v>0</v>
      </c>
      <c r="S69" s="68">
        <f t="shared" si="5"/>
        <v>0</v>
      </c>
    </row>
    <row r="70" spans="1:19" x14ac:dyDescent="0.2">
      <c r="A70" s="60">
        <f>+'Master List'!B67</f>
        <v>65</v>
      </c>
      <c r="B70" s="60" t="str">
        <f>+'Master List'!C67</f>
        <v>Georgia Water Facility</v>
      </c>
      <c r="C70" s="60" t="str">
        <f>+'Master List'!D67</f>
        <v>Water Tank</v>
      </c>
      <c r="D70" s="60">
        <f>+'Master List'!E67</f>
        <v>0</v>
      </c>
      <c r="E70" s="60" t="str">
        <f>+'Master List'!F67</f>
        <v>Georgia</v>
      </c>
      <c r="F70" s="60" t="str">
        <f>+'Master List'!G67</f>
        <v>Placid Lake</v>
      </c>
      <c r="G70" s="61">
        <f>+'Master List'!U67</f>
        <v>0</v>
      </c>
      <c r="H70" s="62">
        <f>+'Master List'!S67</f>
        <v>0</v>
      </c>
      <c r="J70" s="64">
        <f t="shared" si="0"/>
        <v>0</v>
      </c>
      <c r="K70" s="65">
        <f t="shared" si="1"/>
        <v>0</v>
      </c>
      <c r="L70" s="66">
        <f t="shared" si="2"/>
        <v>0</v>
      </c>
      <c r="M70" s="64">
        <f t="shared" si="3"/>
        <v>0</v>
      </c>
      <c r="N70" s="67"/>
      <c r="O70" s="25"/>
      <c r="P70" s="67"/>
      <c r="Q70" s="25"/>
      <c r="R70" s="64">
        <f t="shared" si="4"/>
        <v>0</v>
      </c>
      <c r="S70" s="68">
        <f t="shared" si="5"/>
        <v>0</v>
      </c>
    </row>
    <row r="71" spans="1:19" x14ac:dyDescent="0.2">
      <c r="A71" s="60">
        <f>+'Master List'!B68</f>
        <v>66</v>
      </c>
      <c r="B71" s="60" t="str">
        <f>+'Master List'!C68</f>
        <v>Georgia Water Facility</v>
      </c>
      <c r="C71" s="60" t="str">
        <f>+'Master List'!D68</f>
        <v>Water Tank</v>
      </c>
      <c r="D71" s="60">
        <f>+'Master List'!E68</f>
        <v>0</v>
      </c>
      <c r="E71" s="60" t="str">
        <f>+'Master List'!F68</f>
        <v>Georgia</v>
      </c>
      <c r="F71" s="60" t="str">
        <f>+'Master List'!G68</f>
        <v>Placid Lake</v>
      </c>
      <c r="G71" s="61">
        <f>+'Master List'!U68</f>
        <v>0</v>
      </c>
      <c r="H71" s="62">
        <f>+'Master List'!S68</f>
        <v>0</v>
      </c>
      <c r="J71" s="64">
        <f t="shared" ref="J71:J134" si="6">+H71*I71</f>
        <v>0</v>
      </c>
      <c r="K71" s="65">
        <f t="shared" ref="K71:K134" si="7">+H71/2</f>
        <v>0</v>
      </c>
      <c r="L71" s="66">
        <f t="shared" ref="L71:L134" si="8">+I71</f>
        <v>0</v>
      </c>
      <c r="M71" s="64">
        <f t="shared" ref="M71:M134" si="9">+K71*L71</f>
        <v>0</v>
      </c>
      <c r="N71" s="67"/>
      <c r="O71" s="25"/>
      <c r="P71" s="67"/>
      <c r="Q71" s="25"/>
      <c r="R71" s="64">
        <f t="shared" ref="R71:R134" si="10">+(N71*O71)+(P71*Q71)</f>
        <v>0</v>
      </c>
      <c r="S71" s="68">
        <f t="shared" si="5"/>
        <v>0</v>
      </c>
    </row>
    <row r="72" spans="1:19" x14ac:dyDescent="0.2">
      <c r="A72" s="60">
        <f>+'Master List'!B69</f>
        <v>67</v>
      </c>
      <c r="B72" s="60" t="str">
        <f>+'Master List'!C69</f>
        <v>Georgia Water Facility</v>
      </c>
      <c r="C72" s="60" t="str">
        <f>+'Master List'!D69</f>
        <v>Water Tank</v>
      </c>
      <c r="D72" s="60">
        <f>+'Master List'!E69</f>
        <v>0</v>
      </c>
      <c r="E72" s="60" t="str">
        <f>+'Master List'!F69</f>
        <v>Georgia</v>
      </c>
      <c r="F72" s="60" t="str">
        <f>+'Master List'!G69</f>
        <v>Placid Lake</v>
      </c>
      <c r="G72" s="61">
        <f>+'Master List'!U69</f>
        <v>0</v>
      </c>
      <c r="H72" s="62">
        <f>+'Master List'!S69</f>
        <v>0</v>
      </c>
      <c r="J72" s="64">
        <f t="shared" si="6"/>
        <v>0</v>
      </c>
      <c r="K72" s="65">
        <f t="shared" si="7"/>
        <v>0</v>
      </c>
      <c r="L72" s="66">
        <f t="shared" si="8"/>
        <v>0</v>
      </c>
      <c r="M72" s="64">
        <f t="shared" si="9"/>
        <v>0</v>
      </c>
      <c r="N72" s="67"/>
      <c r="O72" s="25"/>
      <c r="P72" s="67"/>
      <c r="Q72" s="25"/>
      <c r="R72" s="64">
        <f t="shared" si="10"/>
        <v>0</v>
      </c>
      <c r="S72" s="68">
        <f t="shared" ref="S72:S135" si="11">+(J72+M72+R72)</f>
        <v>0</v>
      </c>
    </row>
    <row r="73" spans="1:19" x14ac:dyDescent="0.2">
      <c r="A73" s="60">
        <f>+'Master List'!B70</f>
        <v>68</v>
      </c>
      <c r="B73" s="60" t="str">
        <f>+'Master List'!C70</f>
        <v>Hunter Ranch Reservoir</v>
      </c>
      <c r="C73" s="60" t="str">
        <f>+'Master List'!D70</f>
        <v>Water Tank</v>
      </c>
      <c r="D73" s="60">
        <f>+'Master List'!E70</f>
        <v>0</v>
      </c>
      <c r="E73" s="60" t="str">
        <f>+'Master List'!F70</f>
        <v>Redwood &amp; Ascot</v>
      </c>
      <c r="F73" s="60" t="str">
        <f>+'Master List'!G70</f>
        <v>Placid Lake</v>
      </c>
      <c r="G73" s="61">
        <f>+'Master List'!U70</f>
        <v>0</v>
      </c>
      <c r="H73" s="62">
        <f>+'Master List'!S70</f>
        <v>0</v>
      </c>
      <c r="J73" s="64">
        <f t="shared" si="6"/>
        <v>0</v>
      </c>
      <c r="K73" s="65">
        <f t="shared" si="7"/>
        <v>0</v>
      </c>
      <c r="L73" s="66">
        <f t="shared" si="8"/>
        <v>0</v>
      </c>
      <c r="M73" s="64">
        <f t="shared" si="9"/>
        <v>0</v>
      </c>
      <c r="N73" s="67"/>
      <c r="O73" s="25"/>
      <c r="P73" s="67"/>
      <c r="Q73" s="25"/>
      <c r="R73" s="64">
        <f t="shared" si="10"/>
        <v>0</v>
      </c>
      <c r="S73" s="68">
        <f t="shared" si="11"/>
        <v>0</v>
      </c>
    </row>
    <row r="74" spans="1:19" x14ac:dyDescent="0.2">
      <c r="A74" s="60">
        <f>+'Master List'!B71</f>
        <v>69</v>
      </c>
      <c r="B74" s="60" t="str">
        <f>+'Master List'!C71</f>
        <v>Hunter Ranch Reservoir</v>
      </c>
      <c r="C74" s="60" t="str">
        <f>+'Master List'!D71</f>
        <v>Water Tank</v>
      </c>
      <c r="D74" s="60">
        <f>+'Master List'!E71</f>
        <v>0</v>
      </c>
      <c r="E74" s="60" t="str">
        <f>+'Master List'!F71</f>
        <v>Redwood &amp; Ascot</v>
      </c>
      <c r="F74" s="60" t="str">
        <f>+'Master List'!G71</f>
        <v>Placid Lake</v>
      </c>
      <c r="G74" s="61">
        <f>+'Master List'!U71</f>
        <v>0</v>
      </c>
      <c r="H74" s="62">
        <f>+'Master List'!S71</f>
        <v>0</v>
      </c>
      <c r="J74" s="64">
        <f t="shared" si="6"/>
        <v>0</v>
      </c>
      <c r="K74" s="65">
        <f t="shared" si="7"/>
        <v>0</v>
      </c>
      <c r="L74" s="66">
        <f t="shared" si="8"/>
        <v>0</v>
      </c>
      <c r="M74" s="64">
        <f t="shared" si="9"/>
        <v>0</v>
      </c>
      <c r="N74" s="67"/>
      <c r="O74" s="25"/>
      <c r="P74" s="67"/>
      <c r="Q74" s="25"/>
      <c r="R74" s="64">
        <f t="shared" si="10"/>
        <v>0</v>
      </c>
      <c r="S74" s="68">
        <f t="shared" si="11"/>
        <v>0</v>
      </c>
    </row>
    <row r="75" spans="1:19" x14ac:dyDescent="0.2">
      <c r="A75" s="60">
        <f>+'Master List'!B72</f>
        <v>70</v>
      </c>
      <c r="B75" s="60" t="str">
        <f>+'Master List'!C72</f>
        <v>Capitol Street Pump Station</v>
      </c>
      <c r="C75" s="60" t="str">
        <f>+'Master List'!D72</f>
        <v>Pump Station</v>
      </c>
      <c r="D75" s="60">
        <f>+'Master List'!E72</f>
        <v>845</v>
      </c>
      <c r="E75" s="60" t="str">
        <f>+'Master List'!F72</f>
        <v>Capitol Street</v>
      </c>
      <c r="F75" s="60" t="str">
        <f>+'Master List'!G72</f>
        <v>Placid Lake</v>
      </c>
      <c r="G75" s="61">
        <f>+'Master List'!U72</f>
        <v>0</v>
      </c>
      <c r="H75" s="62">
        <f>+'Master List'!S72</f>
        <v>0</v>
      </c>
      <c r="J75" s="64">
        <f t="shared" si="6"/>
        <v>0</v>
      </c>
      <c r="K75" s="65">
        <f t="shared" si="7"/>
        <v>0</v>
      </c>
      <c r="L75" s="66">
        <f t="shared" si="8"/>
        <v>0</v>
      </c>
      <c r="M75" s="64">
        <f t="shared" si="9"/>
        <v>0</v>
      </c>
      <c r="N75" s="67"/>
      <c r="O75" s="25"/>
      <c r="P75" s="67"/>
      <c r="Q75" s="25"/>
      <c r="R75" s="64">
        <f t="shared" si="10"/>
        <v>0</v>
      </c>
      <c r="S75" s="68">
        <f t="shared" si="11"/>
        <v>0</v>
      </c>
    </row>
    <row r="76" spans="1:19" x14ac:dyDescent="0.2">
      <c r="A76" s="60">
        <f>+'Master List'!B73</f>
        <v>71</v>
      </c>
      <c r="B76" s="60" t="str">
        <f>+'Master List'!C73</f>
        <v>Magazine Street Pump Station</v>
      </c>
      <c r="C76" s="60" t="str">
        <f>+'Master List'!D73</f>
        <v>Pump Station</v>
      </c>
      <c r="D76" s="60">
        <f>+'Master List'!E73</f>
        <v>0</v>
      </c>
      <c r="E76" s="60" t="str">
        <f>+'Master List'!F73</f>
        <v>Magazine &amp; Hollywood</v>
      </c>
      <c r="F76" s="60" t="str">
        <f>+'Master List'!G73</f>
        <v>Placid Lake</v>
      </c>
      <c r="G76" s="61">
        <f>+'Master List'!U73</f>
        <v>0</v>
      </c>
      <c r="H76" s="62">
        <f>+'Master List'!S73</f>
        <v>0</v>
      </c>
      <c r="J76" s="64">
        <f t="shared" si="6"/>
        <v>0</v>
      </c>
      <c r="K76" s="65">
        <f t="shared" si="7"/>
        <v>0</v>
      </c>
      <c r="L76" s="66">
        <f t="shared" si="8"/>
        <v>0</v>
      </c>
      <c r="M76" s="64">
        <f t="shared" si="9"/>
        <v>0</v>
      </c>
      <c r="N76" s="67"/>
      <c r="O76" s="25"/>
      <c r="P76" s="67"/>
      <c r="Q76" s="25"/>
      <c r="R76" s="64">
        <f t="shared" si="10"/>
        <v>0</v>
      </c>
      <c r="S76" s="68">
        <f t="shared" si="11"/>
        <v>0</v>
      </c>
    </row>
    <row r="77" spans="1:19" x14ac:dyDescent="0.2">
      <c r="A77" s="60">
        <f>+'Master List'!B74</f>
        <v>72</v>
      </c>
      <c r="B77" s="60" t="str">
        <f>+'Master List'!C74</f>
        <v>American Canyon Pump Station</v>
      </c>
      <c r="C77" s="60" t="str">
        <f>+'Master List'!D74</f>
        <v>Pump Station</v>
      </c>
      <c r="D77" s="60">
        <f>+'Master List'!E74</f>
        <v>0</v>
      </c>
      <c r="E77" s="60" t="str">
        <f>+'Master List'!F74</f>
        <v>McGary &amp; Lynch</v>
      </c>
      <c r="F77" s="60" t="str">
        <f>+'Master List'!G74</f>
        <v>Fairmont</v>
      </c>
      <c r="G77" s="61">
        <f>+'Master List'!U74</f>
        <v>0</v>
      </c>
      <c r="H77" s="62">
        <f>+'Master List'!S74</f>
        <v>0</v>
      </c>
      <c r="J77" s="64">
        <f t="shared" si="6"/>
        <v>0</v>
      </c>
      <c r="K77" s="65">
        <f t="shared" si="7"/>
        <v>0</v>
      </c>
      <c r="L77" s="66">
        <f t="shared" si="8"/>
        <v>0</v>
      </c>
      <c r="M77" s="64">
        <f t="shared" si="9"/>
        <v>0</v>
      </c>
      <c r="N77" s="67"/>
      <c r="O77" s="25"/>
      <c r="P77" s="67"/>
      <c r="Q77" s="25"/>
      <c r="R77" s="64">
        <f t="shared" si="10"/>
        <v>0</v>
      </c>
      <c r="S77" s="68">
        <f t="shared" si="11"/>
        <v>0</v>
      </c>
    </row>
    <row r="78" spans="1:19" x14ac:dyDescent="0.2">
      <c r="A78" s="60">
        <f>+'Master List'!B75</f>
        <v>73</v>
      </c>
      <c r="B78" s="60" t="str">
        <f>+'Master List'!C75</f>
        <v>Monticello Pump Station</v>
      </c>
      <c r="C78" s="60" t="str">
        <f>+'Master List'!D75</f>
        <v>Pump Station</v>
      </c>
      <c r="D78" s="60">
        <f>+'Master List'!E75</f>
        <v>7480</v>
      </c>
      <c r="E78" s="60" t="str">
        <f>+'Master List'!F75</f>
        <v>Monticello</v>
      </c>
      <c r="F78" s="60" t="str">
        <f>+'Master List'!G75</f>
        <v>Placid Lake</v>
      </c>
      <c r="G78" s="61">
        <f>+'Master List'!U75</f>
        <v>0</v>
      </c>
      <c r="H78" s="62">
        <f>+'Master List'!S75</f>
        <v>0</v>
      </c>
      <c r="J78" s="64">
        <f t="shared" si="6"/>
        <v>0</v>
      </c>
      <c r="K78" s="65">
        <f t="shared" si="7"/>
        <v>0</v>
      </c>
      <c r="L78" s="66">
        <f t="shared" si="8"/>
        <v>0</v>
      </c>
      <c r="M78" s="64">
        <f t="shared" si="9"/>
        <v>0</v>
      </c>
      <c r="N78" s="67"/>
      <c r="O78" s="25"/>
      <c r="P78" s="67"/>
      <c r="Q78" s="25"/>
      <c r="R78" s="64">
        <f t="shared" si="10"/>
        <v>0</v>
      </c>
      <c r="S78" s="68">
        <f t="shared" si="11"/>
        <v>0</v>
      </c>
    </row>
    <row r="79" spans="1:19" x14ac:dyDescent="0.2">
      <c r="A79" s="60">
        <f>+'Master List'!B76</f>
        <v>74</v>
      </c>
      <c r="B79" s="60" t="str">
        <f>+'Master List'!C76</f>
        <v>Flemming Hill Water Treatment</v>
      </c>
      <c r="C79" s="60" t="str">
        <f>+'Master List'!D76</f>
        <v>Water Treatment Facility</v>
      </c>
      <c r="D79" s="60">
        <f>+'Master List'!E76</f>
        <v>202</v>
      </c>
      <c r="E79" s="60" t="str">
        <f>+'Master List'!F76</f>
        <v>Flemming Hill</v>
      </c>
      <c r="F79" s="60" t="str">
        <f>+'Master List'!G76</f>
        <v>Placid Lake</v>
      </c>
      <c r="G79" s="61">
        <f>+'Master List'!U76</f>
        <v>0</v>
      </c>
      <c r="H79" s="62">
        <f>+'Master List'!S76</f>
        <v>0</v>
      </c>
      <c r="J79" s="64">
        <f t="shared" si="6"/>
        <v>0</v>
      </c>
      <c r="K79" s="65">
        <f t="shared" si="7"/>
        <v>0</v>
      </c>
      <c r="L79" s="66">
        <f t="shared" si="8"/>
        <v>0</v>
      </c>
      <c r="M79" s="64">
        <f t="shared" si="9"/>
        <v>0</v>
      </c>
      <c r="N79" s="67"/>
      <c r="O79" s="25"/>
      <c r="P79" s="67"/>
      <c r="Q79" s="25"/>
      <c r="R79" s="64">
        <f t="shared" si="10"/>
        <v>0</v>
      </c>
      <c r="S79" s="68">
        <f t="shared" si="11"/>
        <v>0</v>
      </c>
    </row>
    <row r="80" spans="1:19" x14ac:dyDescent="0.2">
      <c r="A80" s="60">
        <f>+'Master List'!B77</f>
        <v>75</v>
      </c>
      <c r="B80" s="60" t="str">
        <f>+'Master List'!C77</f>
        <v>Flemming Hill Water Treatment</v>
      </c>
      <c r="C80" s="60" t="str">
        <f>+'Master List'!D77</f>
        <v>Chlorine Tank</v>
      </c>
      <c r="D80" s="60">
        <f>+'Master List'!E77</f>
        <v>202</v>
      </c>
      <c r="E80" s="60" t="str">
        <f>+'Master List'!F77</f>
        <v>Flemming Hill</v>
      </c>
      <c r="F80" s="60" t="str">
        <f>+'Master List'!G77</f>
        <v>Placid Lake</v>
      </c>
      <c r="G80" s="61">
        <f>+'Master List'!U77</f>
        <v>0</v>
      </c>
      <c r="H80" s="62">
        <f>+'Master List'!S77</f>
        <v>0</v>
      </c>
      <c r="J80" s="64">
        <f t="shared" si="6"/>
        <v>0</v>
      </c>
      <c r="K80" s="65">
        <f t="shared" si="7"/>
        <v>0</v>
      </c>
      <c r="L80" s="66">
        <f t="shared" si="8"/>
        <v>0</v>
      </c>
      <c r="M80" s="64">
        <f t="shared" si="9"/>
        <v>0</v>
      </c>
      <c r="N80" s="67"/>
      <c r="O80" s="25"/>
      <c r="P80" s="67"/>
      <c r="Q80" s="25"/>
      <c r="R80" s="64">
        <f t="shared" si="10"/>
        <v>0</v>
      </c>
      <c r="S80" s="68">
        <f t="shared" si="11"/>
        <v>0</v>
      </c>
    </row>
    <row r="81" spans="1:19" x14ac:dyDescent="0.2">
      <c r="A81" s="60">
        <f>+'Master List'!B78</f>
        <v>76</v>
      </c>
      <c r="B81" s="60" t="str">
        <f>+'Master List'!C78</f>
        <v>Flemming Hill Water Treatment</v>
      </c>
      <c r="C81" s="60" t="str">
        <f>+'Master List'!D78</f>
        <v xml:space="preserve">Reservoir </v>
      </c>
      <c r="D81" s="60">
        <f>+'Master List'!E78</f>
        <v>202</v>
      </c>
      <c r="E81" s="60" t="str">
        <f>+'Master List'!F78</f>
        <v>Flemming Hill</v>
      </c>
      <c r="F81" s="60" t="str">
        <f>+'Master List'!G78</f>
        <v>Placid Lake</v>
      </c>
      <c r="G81" s="61">
        <f>+'Master List'!U78</f>
        <v>0</v>
      </c>
      <c r="H81" s="62">
        <f>+'Master List'!S78</f>
        <v>0</v>
      </c>
      <c r="J81" s="64">
        <f t="shared" si="6"/>
        <v>0</v>
      </c>
      <c r="K81" s="65">
        <f t="shared" si="7"/>
        <v>0</v>
      </c>
      <c r="L81" s="66">
        <f t="shared" si="8"/>
        <v>0</v>
      </c>
      <c r="M81" s="64">
        <f t="shared" si="9"/>
        <v>0</v>
      </c>
      <c r="N81" s="67"/>
      <c r="O81" s="25"/>
      <c r="P81" s="67"/>
      <c r="Q81" s="25"/>
      <c r="R81" s="64">
        <f t="shared" si="10"/>
        <v>0</v>
      </c>
      <c r="S81" s="68">
        <f t="shared" si="11"/>
        <v>0</v>
      </c>
    </row>
    <row r="82" spans="1:19" x14ac:dyDescent="0.2">
      <c r="A82" s="60">
        <f>+'Master List'!B79</f>
        <v>77</v>
      </c>
      <c r="B82" s="60" t="str">
        <f>+'Master List'!C79</f>
        <v>Flemming Hill Water Treatment</v>
      </c>
      <c r="C82" s="60" t="str">
        <f>+'Master List'!D79</f>
        <v>Hydro Electric Plant</v>
      </c>
      <c r="D82" s="60">
        <f>+'Master List'!E79</f>
        <v>202</v>
      </c>
      <c r="E82" s="60" t="str">
        <f>+'Master List'!F79</f>
        <v>Flemming Hill</v>
      </c>
      <c r="F82" s="60" t="str">
        <f>+'Master List'!G79</f>
        <v>Placid Lake</v>
      </c>
      <c r="G82" s="61">
        <f>+'Master List'!U79</f>
        <v>0</v>
      </c>
      <c r="H82" s="62">
        <f>+'Master List'!S79</f>
        <v>0</v>
      </c>
      <c r="J82" s="64">
        <f t="shared" si="6"/>
        <v>0</v>
      </c>
      <c r="K82" s="65">
        <f t="shared" si="7"/>
        <v>0</v>
      </c>
      <c r="L82" s="66">
        <f t="shared" si="8"/>
        <v>0</v>
      </c>
      <c r="M82" s="64">
        <f t="shared" si="9"/>
        <v>0</v>
      </c>
      <c r="N82" s="67"/>
      <c r="O82" s="25"/>
      <c r="P82" s="67"/>
      <c r="Q82" s="25"/>
      <c r="R82" s="64">
        <f t="shared" si="10"/>
        <v>0</v>
      </c>
      <c r="S82" s="68">
        <f t="shared" si="11"/>
        <v>0</v>
      </c>
    </row>
    <row r="83" spans="1:19" x14ac:dyDescent="0.2">
      <c r="A83" s="60">
        <f>+'Master List'!B80</f>
        <v>78</v>
      </c>
      <c r="B83" s="60" t="str">
        <f>+'Master List'!C80</f>
        <v>Flemming Hill Water Treatment</v>
      </c>
      <c r="C83" s="60" t="str">
        <f>+'Master List'!D80</f>
        <v>Pump Station</v>
      </c>
      <c r="D83" s="60">
        <f>+'Master List'!E80</f>
        <v>202</v>
      </c>
      <c r="E83" s="60" t="str">
        <f>+'Master List'!F80</f>
        <v>Flemming Hill</v>
      </c>
      <c r="F83" s="60" t="str">
        <f>+'Master List'!G80</f>
        <v>Placid Lake</v>
      </c>
      <c r="G83" s="61">
        <f>+'Master List'!U80</f>
        <v>0</v>
      </c>
      <c r="H83" s="62">
        <f>+'Master List'!S80</f>
        <v>0</v>
      </c>
      <c r="J83" s="64">
        <f t="shared" si="6"/>
        <v>0</v>
      </c>
      <c r="K83" s="65">
        <f t="shared" si="7"/>
        <v>0</v>
      </c>
      <c r="L83" s="66">
        <f t="shared" si="8"/>
        <v>0</v>
      </c>
      <c r="M83" s="64">
        <f t="shared" si="9"/>
        <v>0</v>
      </c>
      <c r="N83" s="67"/>
      <c r="O83" s="25"/>
      <c r="P83" s="67"/>
      <c r="Q83" s="25"/>
      <c r="R83" s="64">
        <f t="shared" si="10"/>
        <v>0</v>
      </c>
      <c r="S83" s="68">
        <f t="shared" si="11"/>
        <v>0</v>
      </c>
    </row>
    <row r="84" spans="1:19" x14ac:dyDescent="0.2">
      <c r="A84" s="60">
        <f>+'Master List'!B81</f>
        <v>79</v>
      </c>
      <c r="B84" s="60" t="str">
        <f>+'Master List'!C81</f>
        <v>Flemming Hill Water Treatment</v>
      </c>
      <c r="C84" s="60" t="str">
        <f>+'Master List'!D81</f>
        <v>Generator Building</v>
      </c>
      <c r="D84" s="60">
        <f>+'Master List'!E81</f>
        <v>202</v>
      </c>
      <c r="E84" s="60" t="str">
        <f>+'Master List'!F81</f>
        <v>Flemming Hill</v>
      </c>
      <c r="F84" s="60" t="str">
        <f>+'Master List'!G81</f>
        <v>Placid Lake</v>
      </c>
      <c r="G84" s="61">
        <f>+'Master List'!U81</f>
        <v>0</v>
      </c>
      <c r="H84" s="62">
        <f>+'Master List'!S81</f>
        <v>0</v>
      </c>
      <c r="J84" s="64">
        <f t="shared" si="6"/>
        <v>0</v>
      </c>
      <c r="K84" s="65">
        <f t="shared" si="7"/>
        <v>0</v>
      </c>
      <c r="L84" s="66">
        <f t="shared" si="8"/>
        <v>0</v>
      </c>
      <c r="M84" s="64">
        <f t="shared" si="9"/>
        <v>0</v>
      </c>
      <c r="N84" s="67"/>
      <c r="O84" s="25"/>
      <c r="P84" s="67"/>
      <c r="Q84" s="25"/>
      <c r="R84" s="64">
        <f t="shared" si="10"/>
        <v>0</v>
      </c>
      <c r="S84" s="68">
        <f t="shared" si="11"/>
        <v>0</v>
      </c>
    </row>
    <row r="85" spans="1:19" x14ac:dyDescent="0.2">
      <c r="A85" s="60">
        <f>+'Master List'!B82</f>
        <v>80</v>
      </c>
      <c r="B85" s="60" t="str">
        <f>+'Master List'!C82</f>
        <v>Flemming Hill Water Treatment</v>
      </c>
      <c r="C85" s="60" t="str">
        <f>+'Master List'!D82</f>
        <v>Reclamation Wash Basin</v>
      </c>
      <c r="D85" s="60">
        <f>+'Master List'!E82</f>
        <v>202</v>
      </c>
      <c r="E85" s="60" t="str">
        <f>+'Master List'!F82</f>
        <v>Flemming Hill</v>
      </c>
      <c r="F85" s="60" t="str">
        <f>+'Master List'!G82</f>
        <v>Placid Lake</v>
      </c>
      <c r="G85" s="61">
        <f>+'Master List'!U82</f>
        <v>0</v>
      </c>
      <c r="H85" s="62">
        <f>+'Master List'!S82</f>
        <v>0</v>
      </c>
      <c r="J85" s="64">
        <f t="shared" si="6"/>
        <v>0</v>
      </c>
      <c r="K85" s="65">
        <f t="shared" si="7"/>
        <v>0</v>
      </c>
      <c r="L85" s="66">
        <f t="shared" si="8"/>
        <v>0</v>
      </c>
      <c r="M85" s="64">
        <f t="shared" si="9"/>
        <v>0</v>
      </c>
      <c r="N85" s="67"/>
      <c r="O85" s="25"/>
      <c r="P85" s="67"/>
      <c r="Q85" s="25"/>
      <c r="R85" s="64">
        <f t="shared" si="10"/>
        <v>0</v>
      </c>
      <c r="S85" s="68">
        <f t="shared" si="11"/>
        <v>0</v>
      </c>
    </row>
    <row r="86" spans="1:19" x14ac:dyDescent="0.2">
      <c r="A86" s="60">
        <f>+'Master List'!B83</f>
        <v>81</v>
      </c>
      <c r="B86" s="60" t="str">
        <f>+'Master List'!C83</f>
        <v>Flemming Hill Water Treatment</v>
      </c>
      <c r="C86" s="60" t="str">
        <f>+'Master List'!D83</f>
        <v>Chemical Bldg.</v>
      </c>
      <c r="D86" s="60">
        <f>+'Master List'!E83</f>
        <v>202</v>
      </c>
      <c r="E86" s="60" t="str">
        <f>+'Master List'!F83</f>
        <v>Flemming Hill</v>
      </c>
      <c r="F86" s="60" t="str">
        <f>+'Master List'!G83</f>
        <v>Placid Lake</v>
      </c>
      <c r="G86" s="61">
        <f>+'Master List'!U83</f>
        <v>0</v>
      </c>
      <c r="H86" s="62">
        <f>+'Master List'!S83</f>
        <v>0</v>
      </c>
      <c r="J86" s="64">
        <f t="shared" si="6"/>
        <v>0</v>
      </c>
      <c r="K86" s="65">
        <f t="shared" si="7"/>
        <v>0</v>
      </c>
      <c r="L86" s="66">
        <f t="shared" si="8"/>
        <v>0</v>
      </c>
      <c r="M86" s="64">
        <f t="shared" si="9"/>
        <v>0</v>
      </c>
      <c r="N86" s="67"/>
      <c r="O86" s="25"/>
      <c r="P86" s="67"/>
      <c r="Q86" s="25"/>
      <c r="R86" s="64">
        <f t="shared" si="10"/>
        <v>0</v>
      </c>
      <c r="S86" s="68">
        <f t="shared" si="11"/>
        <v>0</v>
      </c>
    </row>
    <row r="87" spans="1:19" x14ac:dyDescent="0.2">
      <c r="A87" s="60">
        <f>+'Master List'!B84</f>
        <v>82</v>
      </c>
      <c r="B87" s="60" t="str">
        <f>+'Master List'!C84</f>
        <v>Flemming Hill Water Treatment</v>
      </c>
      <c r="C87" s="60" t="str">
        <f>+'Master List'!D84</f>
        <v>Chemical Bldg.</v>
      </c>
      <c r="D87" s="60">
        <f>+'Master List'!E84</f>
        <v>202</v>
      </c>
      <c r="E87" s="60" t="str">
        <f>+'Master List'!F84</f>
        <v>Flemming Hill</v>
      </c>
      <c r="F87" s="60" t="str">
        <f>+'Master List'!G84</f>
        <v>Placid Lake</v>
      </c>
      <c r="G87" s="61">
        <f>+'Master List'!U84</f>
        <v>0</v>
      </c>
      <c r="H87" s="62">
        <f>+'Master List'!S84</f>
        <v>0</v>
      </c>
      <c r="J87" s="64">
        <f t="shared" si="6"/>
        <v>0</v>
      </c>
      <c r="K87" s="65">
        <f t="shared" si="7"/>
        <v>0</v>
      </c>
      <c r="L87" s="66">
        <f t="shared" si="8"/>
        <v>0</v>
      </c>
      <c r="M87" s="64">
        <f t="shared" si="9"/>
        <v>0</v>
      </c>
      <c r="N87" s="67"/>
      <c r="O87" s="25"/>
      <c r="P87" s="67"/>
      <c r="Q87" s="25"/>
      <c r="R87" s="64">
        <f t="shared" si="10"/>
        <v>0</v>
      </c>
      <c r="S87" s="68">
        <f t="shared" si="11"/>
        <v>0</v>
      </c>
    </row>
    <row r="88" spans="1:19" x14ac:dyDescent="0.2">
      <c r="A88" s="60">
        <f>+'Master List'!B85</f>
        <v>83</v>
      </c>
      <c r="B88" s="60" t="str">
        <f>+'Master List'!C85</f>
        <v>Flemming Hill Water Treatment</v>
      </c>
      <c r="C88" s="60" t="str">
        <f>+'Master List'!D85</f>
        <v>Storage Bldg.</v>
      </c>
      <c r="D88" s="60">
        <f>+'Master List'!E85</f>
        <v>202</v>
      </c>
      <c r="E88" s="60" t="str">
        <f>+'Master List'!F85</f>
        <v>Flemming Hill</v>
      </c>
      <c r="F88" s="60" t="str">
        <f>+'Master List'!G85</f>
        <v>Placid Lake</v>
      </c>
      <c r="G88" s="61">
        <f>+'Master List'!U85</f>
        <v>0</v>
      </c>
      <c r="H88" s="62">
        <f>+'Master List'!S85</f>
        <v>0</v>
      </c>
      <c r="J88" s="64">
        <f t="shared" si="6"/>
        <v>0</v>
      </c>
      <c r="K88" s="65">
        <f t="shared" si="7"/>
        <v>0</v>
      </c>
      <c r="L88" s="66">
        <f t="shared" si="8"/>
        <v>0</v>
      </c>
      <c r="M88" s="64">
        <f t="shared" si="9"/>
        <v>0</v>
      </c>
      <c r="N88" s="67"/>
      <c r="O88" s="25"/>
      <c r="P88" s="67"/>
      <c r="Q88" s="25"/>
      <c r="R88" s="64">
        <f t="shared" si="10"/>
        <v>0</v>
      </c>
      <c r="S88" s="68">
        <f t="shared" si="11"/>
        <v>0</v>
      </c>
    </row>
    <row r="89" spans="1:19" x14ac:dyDescent="0.2">
      <c r="A89" s="60">
        <f>+'Master List'!B86</f>
        <v>84</v>
      </c>
      <c r="B89" s="60" t="str">
        <f>+'Master List'!C86</f>
        <v>Flemming Hill Water Treatment</v>
      </c>
      <c r="C89" s="60" t="str">
        <f>+'Master List'!D86</f>
        <v>Flow Planning Structure</v>
      </c>
      <c r="D89" s="60">
        <f>+'Master List'!E86</f>
        <v>202</v>
      </c>
      <c r="E89" s="60" t="str">
        <f>+'Master List'!F86</f>
        <v>Flemming Hill</v>
      </c>
      <c r="F89" s="60" t="str">
        <f>+'Master List'!G86</f>
        <v>Placid Lake</v>
      </c>
      <c r="G89" s="61">
        <f>+'Master List'!U86</f>
        <v>0</v>
      </c>
      <c r="H89" s="62">
        <f>+'Master List'!S86</f>
        <v>0</v>
      </c>
      <c r="J89" s="64">
        <f t="shared" si="6"/>
        <v>0</v>
      </c>
      <c r="K89" s="65">
        <f t="shared" si="7"/>
        <v>0</v>
      </c>
      <c r="L89" s="66">
        <f t="shared" si="8"/>
        <v>0</v>
      </c>
      <c r="M89" s="64">
        <f t="shared" si="9"/>
        <v>0</v>
      </c>
      <c r="N89" s="67"/>
      <c r="O89" s="25"/>
      <c r="P89" s="67"/>
      <c r="Q89" s="25"/>
      <c r="R89" s="64">
        <f t="shared" si="10"/>
        <v>0</v>
      </c>
      <c r="S89" s="68">
        <f t="shared" si="11"/>
        <v>0</v>
      </c>
    </row>
    <row r="90" spans="1:19" x14ac:dyDescent="0.2">
      <c r="A90" s="60">
        <f>+'Master List'!B87</f>
        <v>85</v>
      </c>
      <c r="B90" s="60" t="str">
        <f>+'Master List'!C87</f>
        <v>Austin AFB Treatment Plant</v>
      </c>
      <c r="C90" s="60" t="str">
        <f>+'Master List'!D87</f>
        <v>Treatment Plant</v>
      </c>
      <c r="D90" s="60">
        <f>+'Master List'!E87</f>
        <v>383</v>
      </c>
      <c r="E90" s="60" t="str">
        <f>+'Master List'!F87</f>
        <v>Fairchild</v>
      </c>
      <c r="F90" s="60" t="str">
        <f>+'Master List'!G87</f>
        <v>Austin AFB</v>
      </c>
      <c r="G90" s="61">
        <f>+'Master List'!U87</f>
        <v>0</v>
      </c>
      <c r="H90" s="62">
        <f>+'Master List'!S87</f>
        <v>0</v>
      </c>
      <c r="J90" s="64">
        <f t="shared" si="6"/>
        <v>0</v>
      </c>
      <c r="K90" s="65">
        <f t="shared" si="7"/>
        <v>0</v>
      </c>
      <c r="L90" s="66">
        <f t="shared" si="8"/>
        <v>0</v>
      </c>
      <c r="M90" s="64">
        <f t="shared" si="9"/>
        <v>0</v>
      </c>
      <c r="N90" s="67"/>
      <c r="O90" s="25"/>
      <c r="P90" s="67"/>
      <c r="Q90" s="25"/>
      <c r="R90" s="64">
        <f t="shared" si="10"/>
        <v>0</v>
      </c>
      <c r="S90" s="68">
        <f t="shared" si="11"/>
        <v>0</v>
      </c>
    </row>
    <row r="91" spans="1:19" x14ac:dyDescent="0.2">
      <c r="A91" s="60">
        <f>+'Master List'!B88</f>
        <v>86</v>
      </c>
      <c r="B91" s="60" t="str">
        <f>+'Master List'!C88</f>
        <v>Austin AFB Treatment Plant</v>
      </c>
      <c r="C91" s="60" t="str">
        <f>+'Master List'!D88</f>
        <v>Chemical Bldg.</v>
      </c>
      <c r="D91" s="60">
        <f>+'Master List'!E88</f>
        <v>383</v>
      </c>
      <c r="E91" s="60" t="str">
        <f>+'Master List'!F88</f>
        <v>Fairchild</v>
      </c>
      <c r="F91" s="60" t="str">
        <f>+'Master List'!G88</f>
        <v>Austin AFB</v>
      </c>
      <c r="G91" s="61">
        <f>+'Master List'!U88</f>
        <v>0</v>
      </c>
      <c r="H91" s="62">
        <f>+'Master List'!S88</f>
        <v>0</v>
      </c>
      <c r="J91" s="64">
        <f t="shared" si="6"/>
        <v>0</v>
      </c>
      <c r="K91" s="65">
        <f t="shared" si="7"/>
        <v>0</v>
      </c>
      <c r="L91" s="66">
        <f t="shared" si="8"/>
        <v>0</v>
      </c>
      <c r="M91" s="64">
        <f t="shared" si="9"/>
        <v>0</v>
      </c>
      <c r="N91" s="67"/>
      <c r="O91" s="25"/>
      <c r="P91" s="67"/>
      <c r="Q91" s="25"/>
      <c r="R91" s="64">
        <f t="shared" si="10"/>
        <v>0</v>
      </c>
      <c r="S91" s="68">
        <f t="shared" si="11"/>
        <v>0</v>
      </c>
    </row>
    <row r="92" spans="1:19" x14ac:dyDescent="0.2">
      <c r="A92" s="60">
        <f>+'Master List'!B89</f>
        <v>87</v>
      </c>
      <c r="B92" s="60" t="str">
        <f>+'Master List'!C89</f>
        <v>Austin AFB Treatment Plant</v>
      </c>
      <c r="C92" s="60" t="str">
        <f>+'Master List'!D89</f>
        <v>Generator Building</v>
      </c>
      <c r="D92" s="60">
        <f>+'Master List'!E89</f>
        <v>383</v>
      </c>
      <c r="E92" s="60" t="str">
        <f>+'Master List'!F89</f>
        <v>Fairchild</v>
      </c>
      <c r="F92" s="60" t="str">
        <f>+'Master List'!G89</f>
        <v>Austin AFB</v>
      </c>
      <c r="G92" s="61">
        <f>+'Master List'!U89</f>
        <v>0</v>
      </c>
      <c r="H92" s="62">
        <f>+'Master List'!S89</f>
        <v>0</v>
      </c>
      <c r="J92" s="64">
        <f t="shared" si="6"/>
        <v>0</v>
      </c>
      <c r="K92" s="65">
        <f t="shared" si="7"/>
        <v>0</v>
      </c>
      <c r="L92" s="66">
        <f t="shared" si="8"/>
        <v>0</v>
      </c>
      <c r="M92" s="64">
        <f t="shared" si="9"/>
        <v>0</v>
      </c>
      <c r="N92" s="67"/>
      <c r="O92" s="25"/>
      <c r="P92" s="67"/>
      <c r="Q92" s="25"/>
      <c r="R92" s="64">
        <f t="shared" si="10"/>
        <v>0</v>
      </c>
      <c r="S92" s="68">
        <f t="shared" si="11"/>
        <v>0</v>
      </c>
    </row>
    <row r="93" spans="1:19" x14ac:dyDescent="0.2">
      <c r="A93" s="60">
        <f>+'Master List'!B90</f>
        <v>88</v>
      </c>
      <c r="B93" s="60" t="str">
        <f>+'Master List'!C90</f>
        <v>Austin AFB Treatment Plant</v>
      </c>
      <c r="C93" s="60" t="str">
        <f>+'Master List'!D90</f>
        <v>Caretaker Home</v>
      </c>
      <c r="D93" s="60">
        <f>+'Master List'!E90</f>
        <v>383</v>
      </c>
      <c r="E93" s="60" t="str">
        <f>+'Master List'!F90</f>
        <v>Fairchild</v>
      </c>
      <c r="F93" s="60" t="str">
        <f>+'Master List'!G90</f>
        <v>Austin AFB</v>
      </c>
      <c r="G93" s="61">
        <f>+'Master List'!U90</f>
        <v>0</v>
      </c>
      <c r="H93" s="62">
        <f>+'Master List'!S90</f>
        <v>0</v>
      </c>
      <c r="J93" s="64">
        <f t="shared" si="6"/>
        <v>0</v>
      </c>
      <c r="K93" s="65">
        <f t="shared" si="7"/>
        <v>0</v>
      </c>
      <c r="L93" s="66">
        <f t="shared" si="8"/>
        <v>0</v>
      </c>
      <c r="M93" s="64">
        <f t="shared" si="9"/>
        <v>0</v>
      </c>
      <c r="N93" s="67"/>
      <c r="O93" s="25"/>
      <c r="P93" s="67"/>
      <c r="Q93" s="25"/>
      <c r="R93" s="64">
        <f t="shared" si="10"/>
        <v>0</v>
      </c>
      <c r="S93" s="68">
        <f t="shared" si="11"/>
        <v>0</v>
      </c>
    </row>
    <row r="94" spans="1:19" x14ac:dyDescent="0.2">
      <c r="A94" s="60">
        <f>+'Master List'!B91</f>
        <v>89</v>
      </c>
      <c r="B94" s="60" t="str">
        <f>+'Master List'!C91</f>
        <v>Austin AFB Treatment Plant</v>
      </c>
      <c r="C94" s="60" t="str">
        <f>+'Master List'!D91</f>
        <v>Storage Bldg.</v>
      </c>
      <c r="D94" s="60">
        <f>+'Master List'!E91</f>
        <v>383</v>
      </c>
      <c r="E94" s="60" t="str">
        <f>+'Master List'!F91</f>
        <v>Fairchild</v>
      </c>
      <c r="F94" s="60" t="str">
        <f>+'Master List'!G91</f>
        <v>Austin AFB</v>
      </c>
      <c r="G94" s="61">
        <f>+'Master List'!U91</f>
        <v>0</v>
      </c>
      <c r="H94" s="62">
        <f>+'Master List'!S91</f>
        <v>0</v>
      </c>
      <c r="J94" s="64">
        <f t="shared" si="6"/>
        <v>0</v>
      </c>
      <c r="K94" s="65">
        <f t="shared" si="7"/>
        <v>0</v>
      </c>
      <c r="L94" s="66">
        <f t="shared" si="8"/>
        <v>0</v>
      </c>
      <c r="M94" s="64">
        <f t="shared" si="9"/>
        <v>0</v>
      </c>
      <c r="N94" s="67"/>
      <c r="O94" s="25"/>
      <c r="P94" s="67"/>
      <c r="Q94" s="25"/>
      <c r="R94" s="64">
        <f t="shared" si="10"/>
        <v>0</v>
      </c>
      <c r="S94" s="68">
        <f t="shared" si="11"/>
        <v>0</v>
      </c>
    </row>
    <row r="95" spans="1:19" x14ac:dyDescent="0.2">
      <c r="A95" s="60">
        <f>+'Master List'!B92</f>
        <v>90</v>
      </c>
      <c r="B95" s="60" t="str">
        <f>+'Master List'!C92</f>
        <v>Austin AFB Treatment Plant</v>
      </c>
      <c r="C95" s="60" t="str">
        <f>+'Master List'!D92</f>
        <v>Pre-Ozone Chamber</v>
      </c>
      <c r="D95" s="60">
        <f>+'Master List'!E92</f>
        <v>383</v>
      </c>
      <c r="E95" s="60" t="str">
        <f>+'Master List'!F92</f>
        <v>Fairchild</v>
      </c>
      <c r="F95" s="60" t="str">
        <f>+'Master List'!G92</f>
        <v>Austin AFB</v>
      </c>
      <c r="G95" s="61">
        <f>+'Master List'!U92</f>
        <v>0</v>
      </c>
      <c r="H95" s="62">
        <f>+'Master List'!S92</f>
        <v>0</v>
      </c>
      <c r="J95" s="64">
        <f t="shared" si="6"/>
        <v>0</v>
      </c>
      <c r="K95" s="65">
        <f t="shared" si="7"/>
        <v>0</v>
      </c>
      <c r="L95" s="66">
        <f t="shared" si="8"/>
        <v>0</v>
      </c>
      <c r="M95" s="64">
        <f t="shared" si="9"/>
        <v>0</v>
      </c>
      <c r="N95" s="67"/>
      <c r="O95" s="25"/>
      <c r="P95" s="67"/>
      <c r="Q95" s="25"/>
      <c r="R95" s="64">
        <f t="shared" si="10"/>
        <v>0</v>
      </c>
      <c r="S95" s="68">
        <f t="shared" si="11"/>
        <v>0</v>
      </c>
    </row>
    <row r="96" spans="1:19" x14ac:dyDescent="0.2">
      <c r="A96" s="60">
        <f>+'Master List'!B93</f>
        <v>91</v>
      </c>
      <c r="B96" s="60" t="str">
        <f>+'Master List'!C93</f>
        <v>Austin AFB Treatment Plant</v>
      </c>
      <c r="C96" s="60" t="str">
        <f>+'Master List'!D93</f>
        <v>Wash Water</v>
      </c>
      <c r="D96" s="60">
        <f>+'Master List'!E93</f>
        <v>383</v>
      </c>
      <c r="E96" s="60" t="str">
        <f>+'Master List'!F93</f>
        <v>Fairchild</v>
      </c>
      <c r="F96" s="60" t="str">
        <f>+'Master List'!G93</f>
        <v>Austin AFB</v>
      </c>
      <c r="G96" s="61">
        <f>+'Master List'!U93</f>
        <v>0</v>
      </c>
      <c r="H96" s="62">
        <f>+'Master List'!S93</f>
        <v>0</v>
      </c>
      <c r="J96" s="64">
        <f t="shared" si="6"/>
        <v>0</v>
      </c>
      <c r="K96" s="65">
        <f t="shared" si="7"/>
        <v>0</v>
      </c>
      <c r="L96" s="66">
        <f t="shared" si="8"/>
        <v>0</v>
      </c>
      <c r="M96" s="64">
        <f t="shared" si="9"/>
        <v>0</v>
      </c>
      <c r="N96" s="67"/>
      <c r="O96" s="25"/>
      <c r="P96" s="67"/>
      <c r="Q96" s="25"/>
      <c r="R96" s="64">
        <f t="shared" si="10"/>
        <v>0</v>
      </c>
      <c r="S96" s="68">
        <f t="shared" si="11"/>
        <v>0</v>
      </c>
    </row>
    <row r="97" spans="1:19" x14ac:dyDescent="0.2">
      <c r="A97" s="60">
        <f>+'Master List'!B94</f>
        <v>92</v>
      </c>
      <c r="B97" s="60" t="str">
        <f>+'Master List'!C94</f>
        <v>Austin AFB Treatment Plant</v>
      </c>
      <c r="C97" s="60" t="str">
        <f>+'Master List'!D94</f>
        <v>Sludge De-Watering Bldg.</v>
      </c>
      <c r="D97" s="60">
        <f>+'Master List'!E94</f>
        <v>383</v>
      </c>
      <c r="E97" s="60" t="str">
        <f>+'Master List'!F94</f>
        <v>Fairchild</v>
      </c>
      <c r="F97" s="60" t="str">
        <f>+'Master List'!G94</f>
        <v>Austin AFB</v>
      </c>
      <c r="G97" s="61">
        <f>+'Master List'!U94</f>
        <v>0</v>
      </c>
      <c r="H97" s="62">
        <f>+'Master List'!S94</f>
        <v>0</v>
      </c>
      <c r="J97" s="64">
        <f t="shared" si="6"/>
        <v>0</v>
      </c>
      <c r="K97" s="65">
        <f t="shared" si="7"/>
        <v>0</v>
      </c>
      <c r="L97" s="66">
        <f t="shared" si="8"/>
        <v>0</v>
      </c>
      <c r="M97" s="64">
        <f t="shared" si="9"/>
        <v>0</v>
      </c>
      <c r="N97" s="67"/>
      <c r="O97" s="25"/>
      <c r="P97" s="67"/>
      <c r="Q97" s="25"/>
      <c r="R97" s="64">
        <f t="shared" si="10"/>
        <v>0</v>
      </c>
      <c r="S97" s="68">
        <f t="shared" si="11"/>
        <v>0</v>
      </c>
    </row>
    <row r="98" spans="1:19" x14ac:dyDescent="0.2">
      <c r="A98" s="60">
        <f>+'Master List'!B95</f>
        <v>93</v>
      </c>
      <c r="B98" s="60" t="str">
        <f>+'Master List'!C95</f>
        <v>Sludge De-Watering Facility</v>
      </c>
      <c r="C98" s="60" t="str">
        <f>+'Master List'!D95</f>
        <v>Pump Station, Sludge</v>
      </c>
      <c r="D98" s="60">
        <f>+'Master List'!E95</f>
        <v>0</v>
      </c>
      <c r="E98" s="60" t="str">
        <f>+'Master List'!F95</f>
        <v>Lakeside Drive</v>
      </c>
      <c r="F98" s="60" t="str">
        <f>+'Master List'!G95</f>
        <v>Placid Lake</v>
      </c>
      <c r="G98" s="61">
        <f>+'Master List'!U95</f>
        <v>0</v>
      </c>
      <c r="H98" s="62">
        <f>+'Master List'!S95</f>
        <v>0</v>
      </c>
      <c r="J98" s="64">
        <f t="shared" si="6"/>
        <v>0</v>
      </c>
      <c r="K98" s="65">
        <f t="shared" si="7"/>
        <v>0</v>
      </c>
      <c r="L98" s="66">
        <f t="shared" si="8"/>
        <v>0</v>
      </c>
      <c r="M98" s="64">
        <f t="shared" si="9"/>
        <v>0</v>
      </c>
      <c r="N98" s="67"/>
      <c r="O98" s="25"/>
      <c r="P98" s="67"/>
      <c r="Q98" s="25"/>
      <c r="R98" s="64">
        <f t="shared" si="10"/>
        <v>0</v>
      </c>
      <c r="S98" s="68">
        <f t="shared" si="11"/>
        <v>0</v>
      </c>
    </row>
    <row r="99" spans="1:19" x14ac:dyDescent="0.2">
      <c r="A99" s="60">
        <f>+'Master List'!B96</f>
        <v>94</v>
      </c>
      <c r="B99" s="60" t="str">
        <f>+'Master List'!C96</f>
        <v>Sludge De-Watering Facility</v>
      </c>
      <c r="C99" s="60" t="str">
        <f>+'Master List'!D96</f>
        <v>Sludge Thickener</v>
      </c>
      <c r="D99" s="60">
        <f>+'Master List'!E96</f>
        <v>0</v>
      </c>
      <c r="E99" s="60" t="str">
        <f>+'Master List'!F96</f>
        <v>Lakeside Drive</v>
      </c>
      <c r="F99" s="60" t="str">
        <f>+'Master List'!G96</f>
        <v>Placid Lake</v>
      </c>
      <c r="G99" s="61">
        <f>+'Master List'!U96</f>
        <v>0</v>
      </c>
      <c r="H99" s="62">
        <f>+'Master List'!S96</f>
        <v>0</v>
      </c>
      <c r="J99" s="64">
        <f t="shared" si="6"/>
        <v>0</v>
      </c>
      <c r="K99" s="65">
        <f t="shared" si="7"/>
        <v>0</v>
      </c>
      <c r="L99" s="66">
        <f t="shared" si="8"/>
        <v>0</v>
      </c>
      <c r="M99" s="64">
        <f t="shared" si="9"/>
        <v>0</v>
      </c>
      <c r="N99" s="67"/>
      <c r="O99" s="25"/>
      <c r="P99" s="67"/>
      <c r="Q99" s="25"/>
      <c r="R99" s="64">
        <f t="shared" si="10"/>
        <v>0</v>
      </c>
      <c r="S99" s="68">
        <f t="shared" si="11"/>
        <v>0</v>
      </c>
    </row>
    <row r="100" spans="1:19" x14ac:dyDescent="0.2">
      <c r="A100" s="60">
        <f>+'Master List'!B97</f>
        <v>95</v>
      </c>
      <c r="B100" s="60" t="str">
        <f>+'Master List'!C97</f>
        <v>Sludge De-Watering Facility</v>
      </c>
      <c r="C100" s="60" t="str">
        <f>+'Master List'!D97</f>
        <v>Rapid Mix Basin</v>
      </c>
      <c r="D100" s="60">
        <f>+'Master List'!E97</f>
        <v>0</v>
      </c>
      <c r="E100" s="60" t="str">
        <f>+'Master List'!F97</f>
        <v>Lakeside Drive</v>
      </c>
      <c r="F100" s="60" t="str">
        <f>+'Master List'!G97</f>
        <v>Placid Lake</v>
      </c>
      <c r="G100" s="61">
        <f>+'Master List'!U97</f>
        <v>0</v>
      </c>
      <c r="H100" s="62">
        <f>+'Master List'!S97</f>
        <v>0</v>
      </c>
      <c r="J100" s="64">
        <f t="shared" si="6"/>
        <v>0</v>
      </c>
      <c r="K100" s="65">
        <f t="shared" si="7"/>
        <v>0</v>
      </c>
      <c r="L100" s="66">
        <f t="shared" si="8"/>
        <v>0</v>
      </c>
      <c r="M100" s="64">
        <f t="shared" si="9"/>
        <v>0</v>
      </c>
      <c r="N100" s="67"/>
      <c r="O100" s="25"/>
      <c r="P100" s="67"/>
      <c r="Q100" s="25"/>
      <c r="R100" s="64">
        <f t="shared" si="10"/>
        <v>0</v>
      </c>
      <c r="S100" s="68">
        <f t="shared" si="11"/>
        <v>0</v>
      </c>
    </row>
    <row r="101" spans="1:19" x14ac:dyDescent="0.2">
      <c r="A101" s="60">
        <f>+'Master List'!B98</f>
        <v>96</v>
      </c>
      <c r="B101" s="60" t="str">
        <f>+'Master List'!C98</f>
        <v>Sludge De-Watering Facility</v>
      </c>
      <c r="C101" s="60" t="str">
        <f>+'Master List'!D98</f>
        <v>Pump Station</v>
      </c>
      <c r="D101" s="60">
        <f>+'Master List'!E98</f>
        <v>0</v>
      </c>
      <c r="E101" s="60" t="str">
        <f>+'Master List'!F98</f>
        <v>Lakeside Drive</v>
      </c>
      <c r="F101" s="60" t="str">
        <f>+'Master List'!G98</f>
        <v>Placid Lake</v>
      </c>
      <c r="G101" s="61">
        <f>+'Master List'!U98</f>
        <v>0</v>
      </c>
      <c r="H101" s="62">
        <f>+'Master List'!S98</f>
        <v>0</v>
      </c>
      <c r="J101" s="64">
        <f t="shared" si="6"/>
        <v>0</v>
      </c>
      <c r="K101" s="65">
        <f t="shared" si="7"/>
        <v>0</v>
      </c>
      <c r="L101" s="66">
        <f t="shared" si="8"/>
        <v>0</v>
      </c>
      <c r="M101" s="64">
        <f t="shared" si="9"/>
        <v>0</v>
      </c>
      <c r="N101" s="67"/>
      <c r="O101" s="25"/>
      <c r="P101" s="67"/>
      <c r="Q101" s="25"/>
      <c r="R101" s="64">
        <f t="shared" si="10"/>
        <v>0</v>
      </c>
      <c r="S101" s="68">
        <f t="shared" si="11"/>
        <v>0</v>
      </c>
    </row>
    <row r="102" spans="1:19" x14ac:dyDescent="0.2">
      <c r="A102" s="60">
        <f>+'Master List'!B99</f>
        <v>97</v>
      </c>
      <c r="B102" s="60" t="str">
        <f>+'Master List'!C99</f>
        <v>Sludge De-Watering Facility</v>
      </c>
      <c r="C102" s="60" t="str">
        <f>+'Master List'!D99</f>
        <v>Sludge De-Watering Bldg.</v>
      </c>
      <c r="D102" s="60">
        <f>+'Master List'!E99</f>
        <v>0</v>
      </c>
      <c r="E102" s="60" t="str">
        <f>+'Master List'!F99</f>
        <v>Lakeside Drive</v>
      </c>
      <c r="F102" s="60" t="str">
        <f>+'Master List'!G99</f>
        <v>Placid Lake</v>
      </c>
      <c r="G102" s="61">
        <f>+'Master List'!U99</f>
        <v>0</v>
      </c>
      <c r="H102" s="62">
        <f>+'Master List'!S99</f>
        <v>0</v>
      </c>
      <c r="J102" s="64">
        <f t="shared" si="6"/>
        <v>0</v>
      </c>
      <c r="K102" s="65">
        <f t="shared" si="7"/>
        <v>0</v>
      </c>
      <c r="L102" s="66">
        <f t="shared" si="8"/>
        <v>0</v>
      </c>
      <c r="M102" s="64">
        <f t="shared" si="9"/>
        <v>0</v>
      </c>
      <c r="N102" s="67"/>
      <c r="O102" s="25"/>
      <c r="P102" s="67"/>
      <c r="Q102" s="25"/>
      <c r="R102" s="64">
        <f t="shared" si="10"/>
        <v>0</v>
      </c>
      <c r="S102" s="68">
        <f t="shared" si="11"/>
        <v>0</v>
      </c>
    </row>
    <row r="103" spans="1:19" x14ac:dyDescent="0.2">
      <c r="A103" s="60">
        <f>+'Master List'!B100</f>
        <v>98</v>
      </c>
      <c r="B103" s="60" t="str">
        <f>+'Master List'!C100</f>
        <v>Placid Lake Ferry Bldg.</v>
      </c>
      <c r="C103" s="60" t="str">
        <f>+'Master List'!D100</f>
        <v>Transit Center</v>
      </c>
      <c r="D103" s="60">
        <f>+'Master List'!E100</f>
        <v>289</v>
      </c>
      <c r="E103" s="60" t="str">
        <f>+'Master List'!F100</f>
        <v>Navy Island Way</v>
      </c>
      <c r="F103" s="60" t="str">
        <f>+'Master List'!G100</f>
        <v>Placid Lake</v>
      </c>
      <c r="G103" s="61">
        <f>+'Master List'!U100</f>
        <v>0</v>
      </c>
      <c r="H103" s="62">
        <f>+'Master List'!S100</f>
        <v>0</v>
      </c>
      <c r="J103" s="64">
        <f t="shared" si="6"/>
        <v>0</v>
      </c>
      <c r="K103" s="65">
        <f t="shared" si="7"/>
        <v>0</v>
      </c>
      <c r="L103" s="66">
        <f t="shared" si="8"/>
        <v>0</v>
      </c>
      <c r="M103" s="64">
        <f t="shared" si="9"/>
        <v>0</v>
      </c>
      <c r="N103" s="67"/>
      <c r="O103" s="25"/>
      <c r="P103" s="67"/>
      <c r="Q103" s="25"/>
      <c r="R103" s="64">
        <f t="shared" si="10"/>
        <v>0</v>
      </c>
      <c r="S103" s="68">
        <f t="shared" si="11"/>
        <v>0</v>
      </c>
    </row>
    <row r="104" spans="1:19" x14ac:dyDescent="0.2">
      <c r="A104" s="60">
        <f>+'Master List'!B101</f>
        <v>99</v>
      </c>
      <c r="B104" s="60" t="str">
        <f>+'Master List'!C101</f>
        <v>Transit Center</v>
      </c>
      <c r="C104" s="60" t="str">
        <f>+'Master List'!D101</f>
        <v>Maintenance Facility</v>
      </c>
      <c r="D104" s="60">
        <f>+'Master List'!E101</f>
        <v>1850</v>
      </c>
      <c r="E104" s="60" t="str">
        <f>+'Master List'!F101</f>
        <v>Broadway</v>
      </c>
      <c r="F104" s="60" t="str">
        <f>+'Master List'!G101</f>
        <v>Placid Lake</v>
      </c>
      <c r="G104" s="61">
        <f>+'Master List'!U101</f>
        <v>0</v>
      </c>
      <c r="H104" s="62">
        <f>+'Master List'!S101</f>
        <v>0</v>
      </c>
      <c r="J104" s="64">
        <f t="shared" si="6"/>
        <v>0</v>
      </c>
      <c r="K104" s="65">
        <f t="shared" si="7"/>
        <v>0</v>
      </c>
      <c r="L104" s="66">
        <f t="shared" si="8"/>
        <v>0</v>
      </c>
      <c r="M104" s="64">
        <f t="shared" si="9"/>
        <v>0</v>
      </c>
      <c r="N104" s="67"/>
      <c r="O104" s="25"/>
      <c r="P104" s="67"/>
      <c r="Q104" s="25"/>
      <c r="R104" s="64">
        <f t="shared" si="10"/>
        <v>0</v>
      </c>
      <c r="S104" s="68">
        <f t="shared" si="11"/>
        <v>0</v>
      </c>
    </row>
    <row r="105" spans="1:19" x14ac:dyDescent="0.2">
      <c r="A105" s="60">
        <f>+'Master List'!B102</f>
        <v>100</v>
      </c>
      <c r="B105" s="60" t="str">
        <f>+'Master List'!C102</f>
        <v>Transit Center</v>
      </c>
      <c r="C105" s="60" t="str">
        <f>+'Master List'!D102</f>
        <v>Vehicle Wash</v>
      </c>
      <c r="D105" s="60">
        <f>+'Master List'!E102</f>
        <v>1850</v>
      </c>
      <c r="E105" s="60" t="str">
        <f>+'Master List'!F102</f>
        <v>Broadway</v>
      </c>
      <c r="F105" s="60" t="str">
        <f>+'Master List'!G102</f>
        <v>Placid Lake</v>
      </c>
      <c r="G105" s="61">
        <f>+'Master List'!U102</f>
        <v>0</v>
      </c>
      <c r="H105" s="62">
        <f>+'Master List'!S102</f>
        <v>0</v>
      </c>
      <c r="J105" s="64">
        <f t="shared" si="6"/>
        <v>0</v>
      </c>
      <c r="K105" s="65">
        <f t="shared" si="7"/>
        <v>0</v>
      </c>
      <c r="L105" s="66">
        <f t="shared" si="8"/>
        <v>0</v>
      </c>
      <c r="M105" s="64">
        <f t="shared" si="9"/>
        <v>0</v>
      </c>
      <c r="N105" s="67"/>
      <c r="O105" s="25"/>
      <c r="P105" s="67"/>
      <c r="Q105" s="25"/>
      <c r="R105" s="64">
        <f t="shared" si="10"/>
        <v>0</v>
      </c>
      <c r="S105" s="68">
        <f t="shared" si="11"/>
        <v>0</v>
      </c>
    </row>
    <row r="106" spans="1:19" x14ac:dyDescent="0.2">
      <c r="A106" s="60">
        <f>+'Master List'!B103</f>
        <v>101</v>
      </c>
      <c r="B106" s="60" t="str">
        <f>+'Master List'!C103</f>
        <v>Transit Center</v>
      </c>
      <c r="C106" s="60" t="str">
        <f>+'Master List'!D103</f>
        <v>Offices</v>
      </c>
      <c r="D106" s="60">
        <f>+'Master List'!E103</f>
        <v>0</v>
      </c>
      <c r="E106" s="60" t="str">
        <f>+'Master List'!F103</f>
        <v>York &amp; Marina</v>
      </c>
      <c r="F106" s="60" t="str">
        <f>+'Master List'!G103</f>
        <v>Placid Lake</v>
      </c>
      <c r="G106" s="61">
        <f>+'Master List'!U103</f>
        <v>0</v>
      </c>
      <c r="H106" s="62">
        <f>+'Master List'!S103</f>
        <v>0</v>
      </c>
      <c r="J106" s="64">
        <f t="shared" si="6"/>
        <v>0</v>
      </c>
      <c r="K106" s="65">
        <f t="shared" si="7"/>
        <v>0</v>
      </c>
      <c r="L106" s="66">
        <f t="shared" si="8"/>
        <v>0</v>
      </c>
      <c r="M106" s="64">
        <f t="shared" si="9"/>
        <v>0</v>
      </c>
      <c r="N106" s="67"/>
      <c r="O106" s="25"/>
      <c r="P106" s="67"/>
      <c r="Q106" s="25"/>
      <c r="R106" s="64">
        <f t="shared" si="10"/>
        <v>0</v>
      </c>
      <c r="S106" s="68">
        <f t="shared" si="11"/>
        <v>0</v>
      </c>
    </row>
    <row r="107" spans="1:19" x14ac:dyDescent="0.2">
      <c r="A107" s="60">
        <f>+'Master List'!B104</f>
        <v>102</v>
      </c>
      <c r="B107" s="60" t="str">
        <f>+'Master List'!C104</f>
        <v>Transit Center</v>
      </c>
      <c r="C107" s="60" t="str">
        <f>+'Master List'!D104</f>
        <v>Transit Center</v>
      </c>
      <c r="D107" s="60">
        <f>+'Master List'!E104</f>
        <v>311</v>
      </c>
      <c r="E107" s="60" t="str">
        <f>+'Master List'!F104</f>
        <v>Sacramento</v>
      </c>
      <c r="F107" s="60" t="str">
        <f>+'Master List'!G104</f>
        <v>Placid Lake</v>
      </c>
      <c r="G107" s="61">
        <f>+'Master List'!U104</f>
        <v>0</v>
      </c>
      <c r="H107" s="62">
        <f>+'Master List'!S104</f>
        <v>0</v>
      </c>
      <c r="J107" s="64">
        <f t="shared" si="6"/>
        <v>0</v>
      </c>
      <c r="K107" s="65">
        <f t="shared" si="7"/>
        <v>0</v>
      </c>
      <c r="L107" s="66">
        <f t="shared" si="8"/>
        <v>0</v>
      </c>
      <c r="M107" s="64">
        <f t="shared" si="9"/>
        <v>0</v>
      </c>
      <c r="N107" s="67"/>
      <c r="O107" s="25"/>
      <c r="P107" s="67"/>
      <c r="Q107" s="25"/>
      <c r="R107" s="64">
        <f t="shared" si="10"/>
        <v>0</v>
      </c>
      <c r="S107" s="68">
        <f t="shared" si="11"/>
        <v>0</v>
      </c>
    </row>
    <row r="108" spans="1:19" x14ac:dyDescent="0.2">
      <c r="A108" s="60">
        <f>+'Master List'!B105</f>
        <v>103</v>
      </c>
      <c r="B108" s="60" t="str">
        <f>+'Master List'!C105</f>
        <v>Transit Center</v>
      </c>
      <c r="C108" s="60" t="str">
        <f>+'Master List'!D105</f>
        <v>Transit Center &amp; Parking</v>
      </c>
      <c r="D108" s="60">
        <f>+'Master List'!E105</f>
        <v>415</v>
      </c>
      <c r="E108" s="60" t="str">
        <f>+'Master List'!F105</f>
        <v>Santa Clara</v>
      </c>
      <c r="F108" s="60" t="str">
        <f>+'Master List'!G105</f>
        <v>Placid Lake</v>
      </c>
      <c r="G108" s="61">
        <f>+'Master List'!U105</f>
        <v>0</v>
      </c>
      <c r="H108" s="62">
        <f>+'Master List'!S105</f>
        <v>0</v>
      </c>
      <c r="J108" s="64">
        <f t="shared" si="6"/>
        <v>0</v>
      </c>
      <c r="K108" s="65">
        <f t="shared" si="7"/>
        <v>0</v>
      </c>
      <c r="L108" s="66">
        <f t="shared" si="8"/>
        <v>0</v>
      </c>
      <c r="M108" s="64">
        <f t="shared" si="9"/>
        <v>0</v>
      </c>
      <c r="N108" s="67"/>
      <c r="O108" s="25"/>
      <c r="P108" s="67"/>
      <c r="Q108" s="25"/>
      <c r="R108" s="64">
        <f t="shared" si="10"/>
        <v>0</v>
      </c>
      <c r="S108" s="68">
        <f t="shared" si="11"/>
        <v>0</v>
      </c>
    </row>
    <row r="109" spans="1:19" x14ac:dyDescent="0.2">
      <c r="A109" s="60">
        <f>+'Master List'!B106</f>
        <v>104</v>
      </c>
      <c r="B109" s="60" t="str">
        <f>+'Master List'!C106</f>
        <v>Louisiana House</v>
      </c>
      <c r="C109" s="60" t="str">
        <f>+'Master List'!D106</f>
        <v>Bi-Bett Facility</v>
      </c>
      <c r="D109" s="60">
        <f>+'Master List'!E106</f>
        <v>122</v>
      </c>
      <c r="E109" s="60" t="str">
        <f>+'Master List'!F106</f>
        <v>Louisiana</v>
      </c>
      <c r="F109" s="60" t="str">
        <f>+'Master List'!G106</f>
        <v>Placid Lake</v>
      </c>
      <c r="G109" s="61">
        <f>+'Master List'!U106</f>
        <v>0</v>
      </c>
      <c r="H109" s="62">
        <f>+'Master List'!S106</f>
        <v>0</v>
      </c>
      <c r="J109" s="64">
        <f t="shared" si="6"/>
        <v>0</v>
      </c>
      <c r="K109" s="65">
        <f t="shared" si="7"/>
        <v>0</v>
      </c>
      <c r="L109" s="66">
        <f t="shared" si="8"/>
        <v>0</v>
      </c>
      <c r="M109" s="64">
        <f t="shared" si="9"/>
        <v>0</v>
      </c>
      <c r="N109" s="67"/>
      <c r="O109" s="25"/>
      <c r="P109" s="67"/>
      <c r="Q109" s="25"/>
      <c r="R109" s="64">
        <f t="shared" si="10"/>
        <v>0</v>
      </c>
      <c r="S109" s="68">
        <f t="shared" si="11"/>
        <v>0</v>
      </c>
    </row>
    <row r="110" spans="1:19" x14ac:dyDescent="0.2">
      <c r="A110" s="60">
        <f>+'Master List'!B107</f>
        <v>105</v>
      </c>
      <c r="B110" s="60" t="str">
        <f>+'Master List'!C107</f>
        <v>Kaiser Warehouse</v>
      </c>
      <c r="C110" s="60" t="str">
        <f>+'Master List'!D107</f>
        <v>Storage Bldg.</v>
      </c>
      <c r="D110" s="60">
        <f>+'Master List'!E107</f>
        <v>1121</v>
      </c>
      <c r="E110" s="60" t="str">
        <f>+'Master List'!F107</f>
        <v>Sonoma</v>
      </c>
      <c r="F110" s="60" t="str">
        <f>+'Master List'!G107</f>
        <v>Placid Lake</v>
      </c>
      <c r="G110" s="61">
        <f>+'Master List'!U107</f>
        <v>0</v>
      </c>
      <c r="H110" s="62">
        <f>+'Master List'!S107</f>
        <v>0</v>
      </c>
      <c r="J110" s="64">
        <f t="shared" si="6"/>
        <v>0</v>
      </c>
      <c r="K110" s="65">
        <f t="shared" si="7"/>
        <v>0</v>
      </c>
      <c r="L110" s="66">
        <f t="shared" si="8"/>
        <v>0</v>
      </c>
      <c r="M110" s="64">
        <f t="shared" si="9"/>
        <v>0</v>
      </c>
      <c r="N110" s="67"/>
      <c r="O110" s="25"/>
      <c r="P110" s="67"/>
      <c r="Q110" s="25"/>
      <c r="R110" s="64">
        <f t="shared" si="10"/>
        <v>0</v>
      </c>
      <c r="S110" s="68">
        <f t="shared" si="11"/>
        <v>0</v>
      </c>
    </row>
    <row r="111" spans="1:19" x14ac:dyDescent="0.2">
      <c r="A111" s="60">
        <f>+'Master List'!B108</f>
        <v>106</v>
      </c>
      <c r="B111" s="60" t="str">
        <f>+'Master List'!C108</f>
        <v>Norm's Bait Shop</v>
      </c>
      <c r="C111" s="60" t="str">
        <f>+'Master List'!D108</f>
        <v>Tenant</v>
      </c>
      <c r="D111" s="60">
        <f>+'Master List'!E108</f>
        <v>0</v>
      </c>
      <c r="E111" s="60" t="str">
        <f>+'Master List'!F108</f>
        <v>Navy Island Way</v>
      </c>
      <c r="F111" s="60" t="str">
        <f>+'Master List'!G108</f>
        <v>Placid Lake</v>
      </c>
      <c r="G111" s="61">
        <f>+'Master List'!U108</f>
        <v>0</v>
      </c>
      <c r="H111" s="62">
        <f>+'Master List'!S108</f>
        <v>0</v>
      </c>
      <c r="J111" s="64">
        <f t="shared" si="6"/>
        <v>0</v>
      </c>
      <c r="K111" s="65">
        <f t="shared" si="7"/>
        <v>0</v>
      </c>
      <c r="L111" s="66">
        <f t="shared" si="8"/>
        <v>0</v>
      </c>
      <c r="M111" s="64">
        <f t="shared" si="9"/>
        <v>0</v>
      </c>
      <c r="N111" s="67"/>
      <c r="O111" s="25"/>
      <c r="P111" s="67"/>
      <c r="Q111" s="25"/>
      <c r="R111" s="64">
        <f t="shared" si="10"/>
        <v>0</v>
      </c>
      <c r="S111" s="68">
        <f t="shared" si="11"/>
        <v>0</v>
      </c>
    </row>
    <row r="112" spans="1:19" x14ac:dyDescent="0.2">
      <c r="A112" s="60">
        <f>+'Master List'!B109</f>
        <v>107</v>
      </c>
      <c r="B112" s="60" t="str">
        <f>+'Master List'!C109</f>
        <v>Brinkman's Marine</v>
      </c>
      <c r="C112" s="60" t="str">
        <f>+'Master List'!D109</f>
        <v>Tenant</v>
      </c>
      <c r="D112" s="60">
        <f>+'Master List'!E109</f>
        <v>0</v>
      </c>
      <c r="E112" s="60" t="str">
        <f>+'Master List'!F109</f>
        <v>Navy Island Way</v>
      </c>
      <c r="F112" s="60" t="str">
        <f>+'Master List'!G109</f>
        <v>Placid Lake</v>
      </c>
      <c r="G112" s="61">
        <f>+'Master List'!U109</f>
        <v>0</v>
      </c>
      <c r="H112" s="62">
        <f>+'Master List'!S109</f>
        <v>0</v>
      </c>
      <c r="J112" s="64">
        <f t="shared" si="6"/>
        <v>0</v>
      </c>
      <c r="K112" s="65">
        <f t="shared" si="7"/>
        <v>0</v>
      </c>
      <c r="L112" s="66">
        <f t="shared" si="8"/>
        <v>0</v>
      </c>
      <c r="M112" s="64">
        <f t="shared" si="9"/>
        <v>0</v>
      </c>
      <c r="N112" s="67"/>
      <c r="O112" s="25"/>
      <c r="P112" s="67"/>
      <c r="Q112" s="25"/>
      <c r="R112" s="64">
        <f t="shared" si="10"/>
        <v>0</v>
      </c>
      <c r="S112" s="68">
        <f t="shared" si="11"/>
        <v>0</v>
      </c>
    </row>
    <row r="113" spans="1:19" x14ac:dyDescent="0.2">
      <c r="A113" s="60">
        <f>+'Master List'!B110</f>
        <v>108</v>
      </c>
      <c r="B113" s="60" t="str">
        <f>+'Master List'!C110</f>
        <v>Boat Launch</v>
      </c>
      <c r="C113" s="60" t="str">
        <f>+'Master List'!D110</f>
        <v>Storage Bldg.</v>
      </c>
      <c r="D113" s="60">
        <f>+'Master List'!E110</f>
        <v>0</v>
      </c>
      <c r="E113" s="60" t="str">
        <f>+'Master List'!F110</f>
        <v>Navy Island Way</v>
      </c>
      <c r="F113" s="60" t="str">
        <f>+'Master List'!G110</f>
        <v>Placid Lake</v>
      </c>
      <c r="G113" s="61">
        <f>+'Master List'!U110</f>
        <v>0</v>
      </c>
      <c r="H113" s="62">
        <f>+'Master List'!S110</f>
        <v>0</v>
      </c>
      <c r="J113" s="64">
        <f t="shared" si="6"/>
        <v>0</v>
      </c>
      <c r="K113" s="65">
        <f t="shared" si="7"/>
        <v>0</v>
      </c>
      <c r="L113" s="66">
        <f t="shared" si="8"/>
        <v>0</v>
      </c>
      <c r="M113" s="64">
        <f t="shared" si="9"/>
        <v>0</v>
      </c>
      <c r="N113" s="67"/>
      <c r="O113" s="25"/>
      <c r="P113" s="67"/>
      <c r="Q113" s="25"/>
      <c r="R113" s="64">
        <f t="shared" si="10"/>
        <v>0</v>
      </c>
      <c r="S113" s="68">
        <f t="shared" si="11"/>
        <v>0</v>
      </c>
    </row>
    <row r="114" spans="1:19" x14ac:dyDescent="0.2">
      <c r="A114" s="60">
        <f>+'Master List'!B111</f>
        <v>109</v>
      </c>
      <c r="B114" s="60" t="str">
        <f>+'Master List'!C111</f>
        <v>Boat Launch</v>
      </c>
      <c r="C114" s="60" t="str">
        <f>+'Master List'!D111</f>
        <v>Restrooms</v>
      </c>
      <c r="D114" s="60">
        <f>+'Master List'!E111</f>
        <v>0</v>
      </c>
      <c r="E114" s="60" t="str">
        <f>+'Master List'!F111</f>
        <v>Navy Island Way</v>
      </c>
      <c r="F114" s="60" t="str">
        <f>+'Master List'!G111</f>
        <v>Placid Lake</v>
      </c>
      <c r="G114" s="61">
        <f>+'Master List'!U111</f>
        <v>0</v>
      </c>
      <c r="H114" s="62">
        <f>+'Master List'!S111</f>
        <v>0</v>
      </c>
      <c r="J114" s="64">
        <f t="shared" si="6"/>
        <v>0</v>
      </c>
      <c r="K114" s="65">
        <f t="shared" si="7"/>
        <v>0</v>
      </c>
      <c r="L114" s="66">
        <f t="shared" si="8"/>
        <v>0</v>
      </c>
      <c r="M114" s="64">
        <f t="shared" si="9"/>
        <v>0</v>
      </c>
      <c r="N114" s="67"/>
      <c r="O114" s="25"/>
      <c r="P114" s="67"/>
      <c r="Q114" s="25"/>
      <c r="R114" s="64">
        <f t="shared" si="10"/>
        <v>0</v>
      </c>
      <c r="S114" s="68">
        <f t="shared" si="11"/>
        <v>0</v>
      </c>
    </row>
    <row r="115" spans="1:19" x14ac:dyDescent="0.2">
      <c r="A115" s="60">
        <f>+'Master List'!B112</f>
        <v>110</v>
      </c>
      <c r="B115" s="60" t="str">
        <f>+'Master List'!C112</f>
        <v>Boat Launch</v>
      </c>
      <c r="C115" s="60" t="str">
        <f>+'Master List'!D112</f>
        <v>Storage Bldg.</v>
      </c>
      <c r="D115" s="60">
        <f>+'Master List'!E112</f>
        <v>0</v>
      </c>
      <c r="E115" s="60" t="str">
        <f>+'Master List'!F112</f>
        <v>Navy Island Way</v>
      </c>
      <c r="F115" s="60" t="str">
        <f>+'Master List'!G112</f>
        <v>Placid Lake</v>
      </c>
      <c r="G115" s="61">
        <f>+'Master List'!U112</f>
        <v>0</v>
      </c>
      <c r="H115" s="62">
        <f>+'Master List'!S112</f>
        <v>0</v>
      </c>
      <c r="J115" s="64">
        <f t="shared" si="6"/>
        <v>0</v>
      </c>
      <c r="K115" s="65">
        <f t="shared" si="7"/>
        <v>0</v>
      </c>
      <c r="L115" s="66">
        <f t="shared" si="8"/>
        <v>0</v>
      </c>
      <c r="M115" s="64">
        <f t="shared" si="9"/>
        <v>0</v>
      </c>
      <c r="N115" s="67"/>
      <c r="O115" s="25"/>
      <c r="P115" s="67"/>
      <c r="Q115" s="25"/>
      <c r="R115" s="64">
        <f t="shared" si="10"/>
        <v>0</v>
      </c>
      <c r="S115" s="68">
        <f t="shared" si="11"/>
        <v>0</v>
      </c>
    </row>
    <row r="116" spans="1:19" x14ac:dyDescent="0.2">
      <c r="A116" s="60">
        <f>+'Master List'!B113</f>
        <v>111</v>
      </c>
      <c r="B116" s="60" t="str">
        <f>+'Master List'!C113</f>
        <v>Native Son House</v>
      </c>
      <c r="C116" s="60">
        <f>+'Master List'!D113</f>
        <v>0</v>
      </c>
      <c r="D116" s="60">
        <f>+'Master List'!E113</f>
        <v>1</v>
      </c>
      <c r="E116" s="60" t="str">
        <f>+'Master List'!F113</f>
        <v>Kentucky</v>
      </c>
      <c r="F116" s="60" t="str">
        <f>+'Master List'!G113</f>
        <v>Placid Lake</v>
      </c>
      <c r="G116" s="61">
        <f>+'Master List'!U113</f>
        <v>0</v>
      </c>
      <c r="H116" s="62">
        <f>+'Master List'!S113</f>
        <v>0</v>
      </c>
      <c r="J116" s="64">
        <f t="shared" si="6"/>
        <v>0</v>
      </c>
      <c r="K116" s="65">
        <f t="shared" si="7"/>
        <v>0</v>
      </c>
      <c r="L116" s="66">
        <f t="shared" si="8"/>
        <v>0</v>
      </c>
      <c r="M116" s="64">
        <f t="shared" si="9"/>
        <v>0</v>
      </c>
      <c r="N116" s="67"/>
      <c r="O116" s="25"/>
      <c r="P116" s="67"/>
      <c r="Q116" s="25"/>
      <c r="R116" s="64">
        <f t="shared" si="10"/>
        <v>0</v>
      </c>
      <c r="S116" s="68">
        <f t="shared" si="11"/>
        <v>0</v>
      </c>
    </row>
    <row r="117" spans="1:19" x14ac:dyDescent="0.2">
      <c r="A117" s="60">
        <f>+'Master List'!B114</f>
        <v>112</v>
      </c>
      <c r="B117" s="60" t="str">
        <f>+'Master List'!C114</f>
        <v>South Placid Lake Comm. Ctr.</v>
      </c>
      <c r="C117" s="60" t="str">
        <f>+'Master List'!D114</f>
        <v>Community Center (Leased)</v>
      </c>
      <c r="D117" s="60">
        <f>+'Master List'!E114</f>
        <v>545</v>
      </c>
      <c r="E117" s="60" t="str">
        <f>+'Master List'!F114</f>
        <v>Magazine</v>
      </c>
      <c r="F117" s="60" t="str">
        <f>+'Master List'!G114</f>
        <v>Placid Lake</v>
      </c>
      <c r="G117" s="61">
        <f>+'Master List'!U114</f>
        <v>0</v>
      </c>
      <c r="H117" s="62">
        <f>+'Master List'!S114</f>
        <v>0</v>
      </c>
      <c r="J117" s="64">
        <f t="shared" si="6"/>
        <v>0</v>
      </c>
      <c r="K117" s="65">
        <f t="shared" si="7"/>
        <v>0</v>
      </c>
      <c r="L117" s="66">
        <f t="shared" si="8"/>
        <v>0</v>
      </c>
      <c r="M117" s="64">
        <f t="shared" si="9"/>
        <v>0</v>
      </c>
      <c r="N117" s="67"/>
      <c r="O117" s="25"/>
      <c r="P117" s="67"/>
      <c r="Q117" s="25"/>
      <c r="R117" s="64">
        <f t="shared" si="10"/>
        <v>0</v>
      </c>
      <c r="S117" s="68">
        <f t="shared" si="11"/>
        <v>0</v>
      </c>
    </row>
    <row r="118" spans="1:19" x14ac:dyDescent="0.2">
      <c r="A118" s="60">
        <f>+'Master List'!B115</f>
        <v>113</v>
      </c>
      <c r="B118" s="60" t="str">
        <f>+'Master List'!C115</f>
        <v>Cunningham Aquatic Complex</v>
      </c>
      <c r="C118" s="60" t="str">
        <f>+'Master List'!D115</f>
        <v>Aquatic Complex</v>
      </c>
      <c r="D118" s="60">
        <f>+'Master List'!E115</f>
        <v>801</v>
      </c>
      <c r="E118" s="60" t="str">
        <f>+'Master List'!F115</f>
        <v>Heartwood</v>
      </c>
      <c r="F118" s="60" t="str">
        <f>+'Master List'!G115</f>
        <v>Placid Lake</v>
      </c>
      <c r="G118" s="61">
        <f>+'Master List'!U115</f>
        <v>0</v>
      </c>
      <c r="H118" s="62">
        <f>+'Master List'!S115</f>
        <v>0</v>
      </c>
      <c r="J118" s="64">
        <f t="shared" si="6"/>
        <v>0</v>
      </c>
      <c r="K118" s="65">
        <f t="shared" si="7"/>
        <v>0</v>
      </c>
      <c r="L118" s="66">
        <f t="shared" si="8"/>
        <v>0</v>
      </c>
      <c r="M118" s="64">
        <f t="shared" si="9"/>
        <v>0</v>
      </c>
      <c r="N118" s="67"/>
      <c r="O118" s="25"/>
      <c r="P118" s="67"/>
      <c r="Q118" s="25"/>
      <c r="R118" s="64">
        <f t="shared" si="10"/>
        <v>0</v>
      </c>
      <c r="S118" s="68">
        <f t="shared" si="11"/>
        <v>0</v>
      </c>
    </row>
    <row r="119" spans="1:19" x14ac:dyDescent="0.2">
      <c r="A119" s="60">
        <f>+'Master List'!B116</f>
        <v>114</v>
      </c>
      <c r="B119" s="60" t="str">
        <f>+'Master List'!C116</f>
        <v>Dos Reis Water Facilities</v>
      </c>
      <c r="C119" s="60" t="str">
        <f>+'Master List'!D116</f>
        <v>Water Tank</v>
      </c>
      <c r="D119" s="60">
        <f>+'Master List'!E116</f>
        <v>0</v>
      </c>
      <c r="E119" s="60" t="str">
        <f>+'Master List'!F116</f>
        <v>Barrington Drive</v>
      </c>
      <c r="F119" s="60" t="str">
        <f>+'Master List'!G116</f>
        <v>Placid Lake</v>
      </c>
      <c r="G119" s="61">
        <f>+'Master List'!U116</f>
        <v>0</v>
      </c>
      <c r="H119" s="62">
        <f>+'Master List'!S116</f>
        <v>0</v>
      </c>
      <c r="J119" s="64">
        <f t="shared" si="6"/>
        <v>0</v>
      </c>
      <c r="K119" s="65">
        <f t="shared" si="7"/>
        <v>0</v>
      </c>
      <c r="L119" s="66">
        <f t="shared" si="8"/>
        <v>0</v>
      </c>
      <c r="M119" s="64">
        <f t="shared" si="9"/>
        <v>0</v>
      </c>
      <c r="N119" s="67"/>
      <c r="O119" s="25"/>
      <c r="P119" s="67"/>
      <c r="Q119" s="25"/>
      <c r="R119" s="64">
        <f t="shared" si="10"/>
        <v>0</v>
      </c>
      <c r="S119" s="68">
        <f t="shared" si="11"/>
        <v>0</v>
      </c>
    </row>
    <row r="120" spans="1:19" x14ac:dyDescent="0.2">
      <c r="A120" s="60">
        <f>+'Master List'!B117</f>
        <v>115</v>
      </c>
      <c r="B120" s="60" t="str">
        <f>+'Master List'!C117</f>
        <v>Dos Reis Water Facilities</v>
      </c>
      <c r="C120" s="60" t="str">
        <f>+'Master List'!D117</f>
        <v>Pump Station</v>
      </c>
      <c r="D120" s="60">
        <f>+'Master List'!E117</f>
        <v>0</v>
      </c>
      <c r="E120" s="60" t="str">
        <f>+'Master List'!F117</f>
        <v>Barrington Drive</v>
      </c>
      <c r="F120" s="60" t="str">
        <f>+'Master List'!G117</f>
        <v>Placid Lake</v>
      </c>
      <c r="G120" s="61">
        <f>+'Master List'!U117</f>
        <v>0</v>
      </c>
      <c r="H120" s="62">
        <f>+'Master List'!S117</f>
        <v>0</v>
      </c>
      <c r="J120" s="64">
        <f t="shared" si="6"/>
        <v>0</v>
      </c>
      <c r="K120" s="65">
        <f t="shared" si="7"/>
        <v>0</v>
      </c>
      <c r="L120" s="66">
        <f t="shared" si="8"/>
        <v>0</v>
      </c>
      <c r="M120" s="64">
        <f t="shared" si="9"/>
        <v>0</v>
      </c>
      <c r="N120" s="67"/>
      <c r="O120" s="25"/>
      <c r="P120" s="67"/>
      <c r="Q120" s="25"/>
      <c r="R120" s="64">
        <f t="shared" si="10"/>
        <v>0</v>
      </c>
      <c r="S120" s="68">
        <f t="shared" si="11"/>
        <v>0</v>
      </c>
    </row>
    <row r="121" spans="1:19" x14ac:dyDescent="0.2">
      <c r="A121" s="60">
        <f>+'Master List'!B118</f>
        <v>116</v>
      </c>
      <c r="B121" s="60" t="str">
        <f>+'Master List'!C118</f>
        <v>Dos Reis Water Facilities</v>
      </c>
      <c r="C121" s="60" t="str">
        <f>+'Master List'!D118</f>
        <v>Water Tank</v>
      </c>
      <c r="D121" s="60">
        <f>+'Master List'!E118</f>
        <v>0</v>
      </c>
      <c r="E121" s="60" t="str">
        <f>+'Master List'!F118</f>
        <v>Barrington Drive</v>
      </c>
      <c r="F121" s="60" t="str">
        <f>+'Master List'!G118</f>
        <v>Placid Lake</v>
      </c>
      <c r="G121" s="61">
        <f>+'Master List'!U118</f>
        <v>0</v>
      </c>
      <c r="H121" s="62">
        <f>+'Master List'!S118</f>
        <v>0</v>
      </c>
      <c r="J121" s="64">
        <f t="shared" si="6"/>
        <v>0</v>
      </c>
      <c r="K121" s="65">
        <f t="shared" si="7"/>
        <v>0</v>
      </c>
      <c r="L121" s="66">
        <f t="shared" si="8"/>
        <v>0</v>
      </c>
      <c r="M121" s="64">
        <f t="shared" si="9"/>
        <v>0</v>
      </c>
      <c r="N121" s="67"/>
      <c r="O121" s="25"/>
      <c r="P121" s="67"/>
      <c r="Q121" s="25"/>
      <c r="R121" s="64">
        <f t="shared" si="10"/>
        <v>0</v>
      </c>
      <c r="S121" s="68">
        <f t="shared" si="11"/>
        <v>0</v>
      </c>
    </row>
    <row r="122" spans="1:19" x14ac:dyDescent="0.2">
      <c r="A122" s="60">
        <f>+'Master List'!B119</f>
        <v>117</v>
      </c>
      <c r="B122" s="60" t="str">
        <f>+'Master List'!C119</f>
        <v>Dos Reis Water Facilities</v>
      </c>
      <c r="C122" s="60" t="str">
        <f>+'Master List'!D119</f>
        <v>Water Tank</v>
      </c>
      <c r="D122" s="60">
        <f>+'Master List'!E119</f>
        <v>0</v>
      </c>
      <c r="E122" s="60" t="str">
        <f>+'Master List'!F119</f>
        <v>Barrington Drive</v>
      </c>
      <c r="F122" s="60" t="str">
        <f>+'Master List'!G119</f>
        <v>Placid Lake</v>
      </c>
      <c r="G122" s="61">
        <f>+'Master List'!U119</f>
        <v>0</v>
      </c>
      <c r="H122" s="62">
        <f>+'Master List'!S119</f>
        <v>0</v>
      </c>
      <c r="J122" s="64">
        <f t="shared" si="6"/>
        <v>0</v>
      </c>
      <c r="K122" s="65">
        <f t="shared" si="7"/>
        <v>0</v>
      </c>
      <c r="L122" s="66">
        <f t="shared" si="8"/>
        <v>0</v>
      </c>
      <c r="M122" s="64">
        <f t="shared" si="9"/>
        <v>0</v>
      </c>
      <c r="N122" s="67"/>
      <c r="O122" s="25"/>
      <c r="P122" s="67"/>
      <c r="Q122" s="25"/>
      <c r="R122" s="64">
        <f t="shared" si="10"/>
        <v>0</v>
      </c>
      <c r="S122" s="68">
        <f t="shared" si="11"/>
        <v>0</v>
      </c>
    </row>
    <row r="123" spans="1:19" x14ac:dyDescent="0.2">
      <c r="A123" s="60">
        <f>+'Master List'!B120</f>
        <v>118</v>
      </c>
      <c r="B123" s="60" t="str">
        <f>+'Master List'!C120</f>
        <v>Fulton Street Pump Station</v>
      </c>
      <c r="C123" s="60" t="str">
        <f>+'Master List'!D120</f>
        <v>Pump Station</v>
      </c>
      <c r="D123" s="60">
        <f>+'Master List'!E120</f>
        <v>0</v>
      </c>
      <c r="E123" s="60" t="str">
        <f>+'Master List'!F120</f>
        <v>Fulton &amp; Ladera</v>
      </c>
      <c r="F123" s="60" t="str">
        <f>+'Master List'!G120</f>
        <v>Placid Lake</v>
      </c>
      <c r="G123" s="61">
        <f>+'Master List'!U120</f>
        <v>0</v>
      </c>
      <c r="H123" s="62">
        <f>+'Master List'!S120</f>
        <v>0</v>
      </c>
      <c r="J123" s="64">
        <f t="shared" si="6"/>
        <v>0</v>
      </c>
      <c r="K123" s="65">
        <f t="shared" si="7"/>
        <v>0</v>
      </c>
      <c r="L123" s="66">
        <f t="shared" si="8"/>
        <v>0</v>
      </c>
      <c r="M123" s="64">
        <f t="shared" si="9"/>
        <v>0</v>
      </c>
      <c r="N123" s="67"/>
      <c r="O123" s="25"/>
      <c r="P123" s="67"/>
      <c r="Q123" s="25"/>
      <c r="R123" s="64">
        <f t="shared" si="10"/>
        <v>0</v>
      </c>
      <c r="S123" s="68">
        <f t="shared" si="11"/>
        <v>0</v>
      </c>
    </row>
    <row r="124" spans="1:19" x14ac:dyDescent="0.2">
      <c r="A124" s="60">
        <f>+'Master List'!B121</f>
        <v>119</v>
      </c>
      <c r="B124" s="60" t="str">
        <f>+'Master List'!C121</f>
        <v>Mira Vista Pump Station</v>
      </c>
      <c r="C124" s="60" t="str">
        <f>+'Master List'!D121</f>
        <v>Pump Station</v>
      </c>
      <c r="D124" s="60">
        <f>+'Master List'!E121</f>
        <v>1215</v>
      </c>
      <c r="E124" s="60" t="str">
        <f>+'Master List'!F121</f>
        <v>Mira Vista</v>
      </c>
      <c r="F124" s="60" t="str">
        <f>+'Master List'!G121</f>
        <v>Placid Lake</v>
      </c>
      <c r="G124" s="61">
        <f>+'Master List'!U121</f>
        <v>0</v>
      </c>
      <c r="H124" s="62">
        <f>+'Master List'!S121</f>
        <v>0</v>
      </c>
      <c r="J124" s="64">
        <f t="shared" si="6"/>
        <v>0</v>
      </c>
      <c r="K124" s="65">
        <f t="shared" si="7"/>
        <v>0</v>
      </c>
      <c r="L124" s="66">
        <f t="shared" si="8"/>
        <v>0</v>
      </c>
      <c r="M124" s="64">
        <f t="shared" si="9"/>
        <v>0</v>
      </c>
      <c r="N124" s="67"/>
      <c r="O124" s="25"/>
      <c r="P124" s="67"/>
      <c r="Q124" s="25"/>
      <c r="R124" s="64">
        <f t="shared" si="10"/>
        <v>0</v>
      </c>
      <c r="S124" s="68">
        <f t="shared" si="11"/>
        <v>0</v>
      </c>
    </row>
    <row r="125" spans="1:19" x14ac:dyDescent="0.2">
      <c r="A125" s="60">
        <f>+'Master List'!B122</f>
        <v>120</v>
      </c>
      <c r="B125" s="60" t="str">
        <f>+'Master List'!C122</f>
        <v>Tennessee Street Pump Station</v>
      </c>
      <c r="C125" s="60" t="str">
        <f>+'Master List'!D122</f>
        <v>Pump Station</v>
      </c>
      <c r="D125" s="60">
        <f>+'Master List'!E122</f>
        <v>3312</v>
      </c>
      <c r="E125" s="60" t="str">
        <f>+'Master List'!F122</f>
        <v>Tennessee</v>
      </c>
      <c r="F125" s="60" t="str">
        <f>+'Master List'!G122</f>
        <v>Placid Lake</v>
      </c>
      <c r="G125" s="61">
        <f>+'Master List'!U122</f>
        <v>0</v>
      </c>
      <c r="H125" s="62">
        <f>+'Master List'!S122</f>
        <v>0</v>
      </c>
      <c r="J125" s="64">
        <f t="shared" si="6"/>
        <v>0</v>
      </c>
      <c r="K125" s="65">
        <f t="shared" si="7"/>
        <v>0</v>
      </c>
      <c r="L125" s="66">
        <f t="shared" si="8"/>
        <v>0</v>
      </c>
      <c r="M125" s="64">
        <f t="shared" si="9"/>
        <v>0</v>
      </c>
      <c r="N125" s="67"/>
      <c r="O125" s="25"/>
      <c r="P125" s="67"/>
      <c r="Q125" s="25"/>
      <c r="R125" s="64">
        <f t="shared" si="10"/>
        <v>0</v>
      </c>
      <c r="S125" s="68">
        <f t="shared" si="11"/>
        <v>0</v>
      </c>
    </row>
    <row r="126" spans="1:19" x14ac:dyDescent="0.2">
      <c r="A126" s="60">
        <f>+'Master List'!B123</f>
        <v>121</v>
      </c>
      <c r="B126" s="60" t="str">
        <f>+'Master List'!C123</f>
        <v>Alta Loma Reservoir</v>
      </c>
      <c r="C126" s="60" t="str">
        <f>+'Master List'!D123</f>
        <v>Water Tank</v>
      </c>
      <c r="D126" s="60">
        <f>+'Master List'!E123</f>
        <v>385</v>
      </c>
      <c r="E126" s="60" t="str">
        <f>+'Master List'!F123</f>
        <v>Temple Way</v>
      </c>
      <c r="F126" s="60" t="str">
        <f>+'Master List'!G123</f>
        <v>Placid Lake</v>
      </c>
      <c r="G126" s="61">
        <f>+'Master List'!U123</f>
        <v>0</v>
      </c>
      <c r="H126" s="62">
        <f>+'Master List'!S123</f>
        <v>0</v>
      </c>
      <c r="J126" s="64">
        <f t="shared" si="6"/>
        <v>0</v>
      </c>
      <c r="K126" s="65">
        <f t="shared" si="7"/>
        <v>0</v>
      </c>
      <c r="L126" s="66">
        <f t="shared" si="8"/>
        <v>0</v>
      </c>
      <c r="M126" s="64">
        <f t="shared" si="9"/>
        <v>0</v>
      </c>
      <c r="N126" s="67"/>
      <c r="O126" s="25"/>
      <c r="P126" s="67"/>
      <c r="Q126" s="25"/>
      <c r="R126" s="64">
        <f t="shared" si="10"/>
        <v>0</v>
      </c>
      <c r="S126" s="68">
        <f t="shared" si="11"/>
        <v>0</v>
      </c>
    </row>
    <row r="127" spans="1:19" x14ac:dyDescent="0.2">
      <c r="A127" s="60">
        <f>+'Master List'!B124</f>
        <v>122</v>
      </c>
      <c r="B127" s="60" t="str">
        <f>+'Master List'!C124</f>
        <v>Alta Loma Reservoir</v>
      </c>
      <c r="C127" s="60" t="str">
        <f>+'Master List'!D124</f>
        <v>Pump Station</v>
      </c>
      <c r="D127" s="60">
        <f>+'Master List'!E124</f>
        <v>385</v>
      </c>
      <c r="E127" s="60" t="str">
        <f>+'Master List'!F124</f>
        <v>Temple Way</v>
      </c>
      <c r="F127" s="60" t="str">
        <f>+'Master List'!G124</f>
        <v>Placid Lake</v>
      </c>
      <c r="G127" s="61">
        <f>+'Master List'!U124</f>
        <v>0</v>
      </c>
      <c r="H127" s="62">
        <f>+'Master List'!S124</f>
        <v>0</v>
      </c>
      <c r="J127" s="64">
        <f t="shared" si="6"/>
        <v>0</v>
      </c>
      <c r="K127" s="65">
        <f t="shared" si="7"/>
        <v>0</v>
      </c>
      <c r="L127" s="66">
        <f t="shared" si="8"/>
        <v>0</v>
      </c>
      <c r="M127" s="64">
        <f t="shared" si="9"/>
        <v>0</v>
      </c>
      <c r="N127" s="67"/>
      <c r="O127" s="25"/>
      <c r="P127" s="67"/>
      <c r="Q127" s="25"/>
      <c r="R127" s="64">
        <f t="shared" si="10"/>
        <v>0</v>
      </c>
      <c r="S127" s="68">
        <f t="shared" si="11"/>
        <v>0</v>
      </c>
    </row>
    <row r="128" spans="1:19" x14ac:dyDescent="0.2">
      <c r="A128" s="60">
        <f>+'Master List'!B125</f>
        <v>123</v>
      </c>
      <c r="B128" s="60" t="str">
        <f>+'Master List'!C125</f>
        <v>Alta Loma Reservoir</v>
      </c>
      <c r="C128" s="60" t="str">
        <f>+'Master List'!D125</f>
        <v>Water Tank</v>
      </c>
      <c r="D128" s="60">
        <f>+'Master List'!E125</f>
        <v>385</v>
      </c>
      <c r="E128" s="60" t="str">
        <f>+'Master List'!F125</f>
        <v>Temple Way</v>
      </c>
      <c r="F128" s="60" t="str">
        <f>+'Master List'!G125</f>
        <v>Placid Lake</v>
      </c>
      <c r="G128" s="61">
        <f>+'Master List'!U125</f>
        <v>0</v>
      </c>
      <c r="H128" s="62">
        <f>+'Master List'!S125</f>
        <v>0</v>
      </c>
      <c r="J128" s="64">
        <f t="shared" si="6"/>
        <v>0</v>
      </c>
      <c r="K128" s="65">
        <f t="shared" si="7"/>
        <v>0</v>
      </c>
      <c r="L128" s="66">
        <f t="shared" si="8"/>
        <v>0</v>
      </c>
      <c r="M128" s="64">
        <f t="shared" si="9"/>
        <v>0</v>
      </c>
      <c r="N128" s="67"/>
      <c r="O128" s="25"/>
      <c r="P128" s="67"/>
      <c r="Q128" s="25"/>
      <c r="R128" s="64">
        <f t="shared" si="10"/>
        <v>0</v>
      </c>
      <c r="S128" s="68">
        <f t="shared" si="11"/>
        <v>0</v>
      </c>
    </row>
    <row r="129" spans="1:19" x14ac:dyDescent="0.2">
      <c r="A129" s="60">
        <f>+'Master List'!B126</f>
        <v>124</v>
      </c>
      <c r="B129" s="60" t="str">
        <f>+'Master List'!C126</f>
        <v>Glen Cove Reservoir</v>
      </c>
      <c r="C129" s="60" t="str">
        <f>+'Master List'!D126</f>
        <v>Water Tank</v>
      </c>
      <c r="D129" s="60">
        <f>+'Master List'!E126</f>
        <v>0</v>
      </c>
      <c r="E129" s="60" t="str">
        <f>+'Master List'!F126</f>
        <v>Chesapeake Drive</v>
      </c>
      <c r="F129" s="60" t="str">
        <f>+'Master List'!G126</f>
        <v>Placid Lake</v>
      </c>
      <c r="G129" s="61">
        <f>+'Master List'!U126</f>
        <v>0</v>
      </c>
      <c r="H129" s="62">
        <f>+'Master List'!S126</f>
        <v>0</v>
      </c>
      <c r="J129" s="64">
        <f t="shared" si="6"/>
        <v>0</v>
      </c>
      <c r="K129" s="65">
        <f t="shared" si="7"/>
        <v>0</v>
      </c>
      <c r="L129" s="66">
        <f t="shared" si="8"/>
        <v>0</v>
      </c>
      <c r="M129" s="64">
        <f t="shared" si="9"/>
        <v>0</v>
      </c>
      <c r="N129" s="67"/>
      <c r="O129" s="25"/>
      <c r="P129" s="67"/>
      <c r="Q129" s="25"/>
      <c r="R129" s="64">
        <f t="shared" si="10"/>
        <v>0</v>
      </c>
      <c r="S129" s="68">
        <f t="shared" si="11"/>
        <v>0</v>
      </c>
    </row>
    <row r="130" spans="1:19" x14ac:dyDescent="0.2">
      <c r="A130" s="60">
        <f>+'Master List'!B127</f>
        <v>125</v>
      </c>
      <c r="B130" s="60" t="str">
        <f>+'Master List'!C127</f>
        <v>Skyview Reservoir</v>
      </c>
      <c r="C130" s="60" t="str">
        <f>+'Master List'!D127</f>
        <v>Water Tank</v>
      </c>
      <c r="D130" s="60">
        <f>+'Master List'!E127</f>
        <v>485</v>
      </c>
      <c r="E130" s="60" t="str">
        <f>+'Master List'!F127</f>
        <v>Golden Circle</v>
      </c>
      <c r="F130" s="60" t="str">
        <f>+'Master List'!G127</f>
        <v>Placid Lake</v>
      </c>
      <c r="G130" s="61">
        <f>+'Master List'!U127</f>
        <v>0</v>
      </c>
      <c r="H130" s="62">
        <f>+'Master List'!S127</f>
        <v>0</v>
      </c>
      <c r="J130" s="64">
        <f t="shared" si="6"/>
        <v>0</v>
      </c>
      <c r="K130" s="65">
        <f t="shared" si="7"/>
        <v>0</v>
      </c>
      <c r="L130" s="66">
        <f t="shared" si="8"/>
        <v>0</v>
      </c>
      <c r="M130" s="64">
        <f t="shared" si="9"/>
        <v>0</v>
      </c>
      <c r="N130" s="67"/>
      <c r="O130" s="25"/>
      <c r="P130" s="67"/>
      <c r="Q130" s="25"/>
      <c r="R130" s="64">
        <f t="shared" si="10"/>
        <v>0</v>
      </c>
      <c r="S130" s="68">
        <f t="shared" si="11"/>
        <v>0</v>
      </c>
    </row>
    <row r="131" spans="1:19" x14ac:dyDescent="0.2">
      <c r="A131" s="60">
        <f>+'Master List'!B128</f>
        <v>126</v>
      </c>
      <c r="B131" s="60" t="str">
        <f>+'Master List'!C128</f>
        <v>Fire Station 26</v>
      </c>
      <c r="C131" s="60" t="str">
        <f>+'Master List'!D128</f>
        <v>Fire Station</v>
      </c>
      <c r="D131" s="60">
        <f>+'Master List'!E128</f>
        <v>1335</v>
      </c>
      <c r="E131" s="60" t="str">
        <f>+'Master List'!F128</f>
        <v>Fulton</v>
      </c>
      <c r="F131" s="60" t="str">
        <f>+'Master List'!G128</f>
        <v>Placid Lake</v>
      </c>
      <c r="G131" s="61">
        <f>+'Master List'!U128</f>
        <v>0</v>
      </c>
      <c r="H131" s="62">
        <f>+'Master List'!S128</f>
        <v>0</v>
      </c>
      <c r="J131" s="64">
        <f t="shared" si="6"/>
        <v>0</v>
      </c>
      <c r="K131" s="65">
        <f t="shared" si="7"/>
        <v>0</v>
      </c>
      <c r="L131" s="66">
        <f t="shared" si="8"/>
        <v>0</v>
      </c>
      <c r="M131" s="64">
        <f t="shared" si="9"/>
        <v>0</v>
      </c>
      <c r="N131" s="67"/>
      <c r="O131" s="25"/>
      <c r="P131" s="67"/>
      <c r="Q131" s="25"/>
      <c r="R131" s="64">
        <f t="shared" si="10"/>
        <v>0</v>
      </c>
      <c r="S131" s="68">
        <f t="shared" si="11"/>
        <v>0</v>
      </c>
    </row>
    <row r="132" spans="1:19" x14ac:dyDescent="0.2">
      <c r="A132" s="60">
        <f>+'Master List'!B129</f>
        <v>127</v>
      </c>
      <c r="B132" s="60" t="str">
        <f>+'Master List'!C129</f>
        <v>Hiddenbrooke 2.3MG Reservoir</v>
      </c>
      <c r="C132" s="60" t="str">
        <f>+'Master List'!D129</f>
        <v>Water Tank</v>
      </c>
      <c r="D132" s="60">
        <f>+'Master List'!E129</f>
        <v>1360</v>
      </c>
      <c r="E132" s="60" t="str">
        <f>+'Master List'!F129</f>
        <v>Misty Vista</v>
      </c>
      <c r="F132" s="60" t="str">
        <f>+'Master List'!G129</f>
        <v>Placid Lake</v>
      </c>
      <c r="G132" s="61">
        <f>+'Master List'!U129</f>
        <v>0</v>
      </c>
      <c r="H132" s="62">
        <f>+'Master List'!S129</f>
        <v>0</v>
      </c>
      <c r="J132" s="64">
        <f t="shared" si="6"/>
        <v>0</v>
      </c>
      <c r="K132" s="65">
        <f t="shared" si="7"/>
        <v>0</v>
      </c>
      <c r="L132" s="66">
        <f t="shared" si="8"/>
        <v>0</v>
      </c>
      <c r="M132" s="64">
        <f t="shared" si="9"/>
        <v>0</v>
      </c>
      <c r="N132" s="67"/>
      <c r="O132" s="25"/>
      <c r="P132" s="67"/>
      <c r="Q132" s="25"/>
      <c r="R132" s="64">
        <f t="shared" si="10"/>
        <v>0</v>
      </c>
      <c r="S132" s="68">
        <f t="shared" si="11"/>
        <v>0</v>
      </c>
    </row>
    <row r="133" spans="1:19" x14ac:dyDescent="0.2">
      <c r="A133" s="60">
        <f>+'Master List'!B130</f>
        <v>128</v>
      </c>
      <c r="B133" s="60" t="str">
        <f>+'Master List'!C130</f>
        <v>Navy Island Ferry Maintenance</v>
      </c>
      <c r="C133" s="60" t="str">
        <f>+'Master List'!D130</f>
        <v>Maintenance Facility</v>
      </c>
      <c r="D133" s="60">
        <f>+'Master List'!E130</f>
        <v>0</v>
      </c>
      <c r="E133" s="60" t="str">
        <f>+'Master List'!F130</f>
        <v>Water Front Ave.</v>
      </c>
      <c r="F133" s="60" t="str">
        <f>+'Master List'!G130</f>
        <v>Placid Lake</v>
      </c>
      <c r="G133" s="61">
        <f>+'Master List'!U130</f>
        <v>0</v>
      </c>
      <c r="H133" s="62">
        <f>+'Master List'!S130</f>
        <v>0</v>
      </c>
      <c r="J133" s="64">
        <f t="shared" si="6"/>
        <v>0</v>
      </c>
      <c r="K133" s="65">
        <f t="shared" si="7"/>
        <v>0</v>
      </c>
      <c r="L133" s="66">
        <f t="shared" si="8"/>
        <v>0</v>
      </c>
      <c r="M133" s="64">
        <f t="shared" si="9"/>
        <v>0</v>
      </c>
      <c r="N133" s="67"/>
      <c r="O133" s="25"/>
      <c r="P133" s="67"/>
      <c r="Q133" s="25"/>
      <c r="R133" s="64">
        <f t="shared" si="10"/>
        <v>0</v>
      </c>
      <c r="S133" s="68">
        <f t="shared" si="11"/>
        <v>0</v>
      </c>
    </row>
    <row r="134" spans="1:19" x14ac:dyDescent="0.2">
      <c r="A134" s="60">
        <f>+'Master List'!B131</f>
        <v>129</v>
      </c>
      <c r="B134" s="60" t="str">
        <f>+'Master List'!C131</f>
        <v>Alden Park (Navy Island)</v>
      </c>
      <c r="C134" s="60" t="str">
        <f>+'Master List'!D131</f>
        <v>Park</v>
      </c>
      <c r="D134" s="60">
        <f>+'Master List'!E131</f>
        <v>1101</v>
      </c>
      <c r="E134" s="60" t="str">
        <f>+'Master List'!F131</f>
        <v>Railroad</v>
      </c>
      <c r="F134" s="60" t="str">
        <f>+'Master List'!G131</f>
        <v>Placid Lake</v>
      </c>
      <c r="G134" s="61">
        <f>+'Master List'!U131</f>
        <v>0</v>
      </c>
      <c r="H134" s="62">
        <f>+'Master List'!S131</f>
        <v>0</v>
      </c>
      <c r="J134" s="64">
        <f t="shared" si="6"/>
        <v>0</v>
      </c>
      <c r="K134" s="65">
        <f t="shared" si="7"/>
        <v>0</v>
      </c>
      <c r="L134" s="66">
        <f t="shared" si="8"/>
        <v>0</v>
      </c>
      <c r="M134" s="64">
        <f t="shared" si="9"/>
        <v>0</v>
      </c>
      <c r="N134" s="67"/>
      <c r="O134" s="25"/>
      <c r="P134" s="67"/>
      <c r="Q134" s="25"/>
      <c r="R134" s="64">
        <f t="shared" si="10"/>
        <v>0</v>
      </c>
      <c r="S134" s="68">
        <f t="shared" si="11"/>
        <v>0</v>
      </c>
    </row>
    <row r="135" spans="1:19" x14ac:dyDescent="0.2">
      <c r="A135" s="60">
        <f>+'Master List'!B132</f>
        <v>130</v>
      </c>
      <c r="B135" s="60" t="str">
        <f>+'Master List'!C132</f>
        <v>Navy Island Museum</v>
      </c>
      <c r="C135" s="60" t="str">
        <f>+'Master List'!D132</f>
        <v>Museum</v>
      </c>
      <c r="D135" s="60">
        <f>+'Master List'!E132</f>
        <v>1100</v>
      </c>
      <c r="E135" s="60" t="str">
        <f>+'Master List'!F132</f>
        <v>Railroad</v>
      </c>
      <c r="F135" s="60" t="str">
        <f>+'Master List'!G132</f>
        <v>Placid Lake</v>
      </c>
      <c r="G135" s="61">
        <f>+'Master List'!U132</f>
        <v>0</v>
      </c>
      <c r="H135" s="62">
        <f>+'Master List'!S132</f>
        <v>0</v>
      </c>
      <c r="J135" s="64">
        <f t="shared" ref="J135:J198" si="12">+H135*I135</f>
        <v>0</v>
      </c>
      <c r="K135" s="65">
        <f t="shared" ref="K135:K198" si="13">+H135/2</f>
        <v>0</v>
      </c>
      <c r="L135" s="66">
        <f t="shared" ref="L135:L198" si="14">+I135</f>
        <v>0</v>
      </c>
      <c r="M135" s="64">
        <f t="shared" ref="M135:M198" si="15">+K135*L135</f>
        <v>0</v>
      </c>
      <c r="N135" s="67"/>
      <c r="O135" s="25"/>
      <c r="P135" s="67"/>
      <c r="Q135" s="25"/>
      <c r="R135" s="64">
        <f t="shared" ref="R135:R198" si="16">+(N135*O135)+(P135*Q135)</f>
        <v>0</v>
      </c>
      <c r="S135" s="68">
        <f t="shared" si="11"/>
        <v>0</v>
      </c>
    </row>
    <row r="136" spans="1:19" x14ac:dyDescent="0.2">
      <c r="A136" s="60">
        <f>+'Master List'!B133</f>
        <v>131</v>
      </c>
      <c r="B136" s="60" t="str">
        <f>+'Master List'!C133</f>
        <v>Navy Island - Quarter A</v>
      </c>
      <c r="C136" s="60" t="str">
        <f>+'Master List'!D133</f>
        <v>Community Center</v>
      </c>
      <c r="D136" s="60">
        <f>+'Master List'!E133</f>
        <v>800</v>
      </c>
      <c r="E136" s="60" t="str">
        <f>+'Master List'!F133</f>
        <v>Walnut</v>
      </c>
      <c r="F136" s="60" t="str">
        <f>+'Master List'!G133</f>
        <v>Placid Lake</v>
      </c>
      <c r="G136" s="61">
        <f>+'Master List'!U133</f>
        <v>0</v>
      </c>
      <c r="H136" s="62">
        <f>+'Master List'!S133</f>
        <v>0</v>
      </c>
      <c r="J136" s="64">
        <f t="shared" si="12"/>
        <v>0</v>
      </c>
      <c r="K136" s="65">
        <f t="shared" si="13"/>
        <v>0</v>
      </c>
      <c r="L136" s="66">
        <f t="shared" si="14"/>
        <v>0</v>
      </c>
      <c r="M136" s="64">
        <f t="shared" si="15"/>
        <v>0</v>
      </c>
      <c r="N136" s="67"/>
      <c r="O136" s="25"/>
      <c r="P136" s="67"/>
      <c r="Q136" s="25"/>
      <c r="R136" s="64">
        <f t="shared" si="16"/>
        <v>0</v>
      </c>
      <c r="S136" s="68">
        <f t="shared" ref="S136:S199" si="17">+(J136+M136+R136)</f>
        <v>0</v>
      </c>
    </row>
    <row r="137" spans="1:19" x14ac:dyDescent="0.2">
      <c r="A137" s="60">
        <f>+'Master List'!B134</f>
        <v>132</v>
      </c>
      <c r="B137" s="60" t="str">
        <f>+'Master List'!C134</f>
        <v>Navy Island - Quarter B</v>
      </c>
      <c r="C137" s="60" t="str">
        <f>+'Master List'!D134</f>
        <v>Community Center</v>
      </c>
      <c r="D137" s="60">
        <f>+'Master List'!E134</f>
        <v>822</v>
      </c>
      <c r="E137" s="60" t="str">
        <f>+'Master List'!F134</f>
        <v>Walnut</v>
      </c>
      <c r="F137" s="60" t="str">
        <f>+'Master List'!G134</f>
        <v>Placid Lake</v>
      </c>
      <c r="G137" s="61">
        <f>+'Master List'!U134</f>
        <v>0</v>
      </c>
      <c r="H137" s="62">
        <f>+'Master List'!S134</f>
        <v>0</v>
      </c>
      <c r="J137" s="64">
        <f t="shared" si="12"/>
        <v>0</v>
      </c>
      <c r="K137" s="65">
        <f t="shared" si="13"/>
        <v>0</v>
      </c>
      <c r="L137" s="66">
        <f t="shared" si="14"/>
        <v>0</v>
      </c>
      <c r="M137" s="64">
        <f t="shared" si="15"/>
        <v>0</v>
      </c>
      <c r="N137" s="67"/>
      <c r="O137" s="25"/>
      <c r="P137" s="67"/>
      <c r="Q137" s="25"/>
      <c r="R137" s="64">
        <f t="shared" si="16"/>
        <v>0</v>
      </c>
      <c r="S137" s="68">
        <f t="shared" si="17"/>
        <v>0</v>
      </c>
    </row>
    <row r="138" spans="1:19" x14ac:dyDescent="0.2">
      <c r="A138" s="60">
        <f>+'Master List'!B135</f>
        <v>133</v>
      </c>
      <c r="B138" s="60" t="str">
        <f>+'Master List'!C135</f>
        <v>Navy Island - St. Peter's Chapel</v>
      </c>
      <c r="C138" s="60" t="str">
        <f>+'Master List'!D135</f>
        <v>Church</v>
      </c>
      <c r="D138" s="60">
        <f>+'Master List'!E135</f>
        <v>348</v>
      </c>
      <c r="E138" s="60" t="str">
        <f>+'Master List'!F135</f>
        <v>Walnut</v>
      </c>
      <c r="F138" s="60" t="str">
        <f>+'Master List'!G135</f>
        <v>Placid Lake</v>
      </c>
      <c r="G138" s="61">
        <f>+'Master List'!U135</f>
        <v>0</v>
      </c>
      <c r="H138" s="62">
        <f>+'Master List'!S135</f>
        <v>0</v>
      </c>
      <c r="J138" s="64">
        <f t="shared" si="12"/>
        <v>0</v>
      </c>
      <c r="K138" s="65">
        <f t="shared" si="13"/>
        <v>0</v>
      </c>
      <c r="L138" s="66">
        <f t="shared" si="14"/>
        <v>0</v>
      </c>
      <c r="M138" s="64">
        <f t="shared" si="15"/>
        <v>0</v>
      </c>
      <c r="N138" s="67"/>
      <c r="O138" s="25"/>
      <c r="P138" s="67"/>
      <c r="Q138" s="25"/>
      <c r="R138" s="64">
        <f t="shared" si="16"/>
        <v>0</v>
      </c>
      <c r="S138" s="68">
        <f t="shared" si="17"/>
        <v>0</v>
      </c>
    </row>
    <row r="139" spans="1:19" x14ac:dyDescent="0.2">
      <c r="A139" s="60">
        <f>+'Master List'!B136</f>
        <v>134</v>
      </c>
      <c r="B139" s="60" t="str">
        <f>+'Master List'!C136</f>
        <v>Navy Island - Bldg 215</v>
      </c>
      <c r="C139" s="60" t="str">
        <f>+'Master List'!D136</f>
        <v>Storage Bldg.</v>
      </c>
      <c r="D139" s="60">
        <f>+'Master List'!E136</f>
        <v>215</v>
      </c>
      <c r="E139" s="60" t="str">
        <f>+'Master List'!F136</f>
        <v>Fifth Street</v>
      </c>
      <c r="F139" s="60" t="str">
        <f>+'Master List'!G136</f>
        <v>Placid Lake</v>
      </c>
      <c r="G139" s="61">
        <f>+'Master List'!U136</f>
        <v>0</v>
      </c>
      <c r="H139" s="62">
        <f>+'Master List'!S136</f>
        <v>0</v>
      </c>
      <c r="J139" s="64">
        <f t="shared" si="12"/>
        <v>0</v>
      </c>
      <c r="K139" s="65">
        <f t="shared" si="13"/>
        <v>0</v>
      </c>
      <c r="L139" s="66">
        <f t="shared" si="14"/>
        <v>0</v>
      </c>
      <c r="M139" s="64">
        <f t="shared" si="15"/>
        <v>0</v>
      </c>
      <c r="N139" s="67"/>
      <c r="O139" s="25"/>
      <c r="P139" s="67"/>
      <c r="Q139" s="25"/>
      <c r="R139" s="64">
        <f t="shared" si="16"/>
        <v>0</v>
      </c>
      <c r="S139" s="68">
        <f t="shared" si="17"/>
        <v>0</v>
      </c>
    </row>
    <row r="140" spans="1:19" x14ac:dyDescent="0.2">
      <c r="A140" s="60">
        <f>+'Master List'!B137</f>
        <v>135</v>
      </c>
      <c r="B140" s="60" t="str">
        <f>+'Master List'!C137</f>
        <v>Navy Island - Marketing Ctr Bldg</v>
      </c>
      <c r="C140" s="60">
        <f>+'Master List'!D137</f>
        <v>0</v>
      </c>
      <c r="D140" s="60">
        <f>+'Master List'!E137</f>
        <v>375</v>
      </c>
      <c r="E140" s="60" t="str">
        <f>+'Master List'!F137</f>
        <v>"G" Street</v>
      </c>
      <c r="F140" s="60" t="str">
        <f>+'Master List'!G137</f>
        <v>Placid Lake</v>
      </c>
      <c r="G140" s="61">
        <f>+'Master List'!U137</f>
        <v>0</v>
      </c>
      <c r="H140" s="62">
        <f>+'Master List'!S137</f>
        <v>0</v>
      </c>
      <c r="J140" s="64">
        <f t="shared" si="12"/>
        <v>0</v>
      </c>
      <c r="K140" s="65">
        <f t="shared" si="13"/>
        <v>0</v>
      </c>
      <c r="L140" s="66">
        <f t="shared" si="14"/>
        <v>0</v>
      </c>
      <c r="M140" s="64">
        <f t="shared" si="15"/>
        <v>0</v>
      </c>
      <c r="N140" s="67"/>
      <c r="O140" s="25"/>
      <c r="P140" s="67"/>
      <c r="Q140" s="25"/>
      <c r="R140" s="64">
        <f t="shared" si="16"/>
        <v>0</v>
      </c>
      <c r="S140" s="68">
        <f t="shared" si="17"/>
        <v>0</v>
      </c>
    </row>
    <row r="141" spans="1:19" x14ac:dyDescent="0.2">
      <c r="A141" s="60">
        <f>+'Master List'!B138</f>
        <v>136</v>
      </c>
      <c r="B141" s="60" t="str">
        <f>+'Master List'!C138</f>
        <v>Navy Island - Public Works</v>
      </c>
      <c r="C141" s="60">
        <f>+'Master List'!D138</f>
        <v>0</v>
      </c>
      <c r="D141" s="60">
        <f>+'Master List'!E138</f>
        <v>535</v>
      </c>
      <c r="E141" s="60" t="str">
        <f>+'Master List'!F138</f>
        <v>Walnut</v>
      </c>
      <c r="F141" s="60" t="str">
        <f>+'Master List'!G138</f>
        <v>Placid Lake</v>
      </c>
      <c r="G141" s="61">
        <f>+'Master List'!U138</f>
        <v>0</v>
      </c>
      <c r="H141" s="62">
        <f>+'Master List'!S138</f>
        <v>0</v>
      </c>
      <c r="J141" s="64">
        <f t="shared" si="12"/>
        <v>0</v>
      </c>
      <c r="K141" s="65">
        <f t="shared" si="13"/>
        <v>0</v>
      </c>
      <c r="L141" s="66">
        <f t="shared" si="14"/>
        <v>0</v>
      </c>
      <c r="M141" s="64">
        <f t="shared" si="15"/>
        <v>0</v>
      </c>
      <c r="N141" s="67"/>
      <c r="O141" s="25"/>
      <c r="P141" s="67"/>
      <c r="Q141" s="25"/>
      <c r="R141" s="64">
        <f t="shared" si="16"/>
        <v>0</v>
      </c>
      <c r="S141" s="68">
        <f t="shared" si="17"/>
        <v>0</v>
      </c>
    </row>
    <row r="142" spans="1:19" x14ac:dyDescent="0.2">
      <c r="A142" s="60">
        <f>+'Master List'!B139</f>
        <v>137</v>
      </c>
      <c r="B142" s="60" t="str">
        <f>+'Master List'!C139</f>
        <v>Navy Island - Bldg 57</v>
      </c>
      <c r="C142" s="60" t="str">
        <f>+'Master List'!D139</f>
        <v>Fire Department</v>
      </c>
      <c r="D142" s="60">
        <f>+'Master List'!E139</f>
        <v>571</v>
      </c>
      <c r="E142" s="60" t="str">
        <f>+'Master List'!F139</f>
        <v>Walnut</v>
      </c>
      <c r="F142" s="60" t="str">
        <f>+'Master List'!G139</f>
        <v>Placid Lake</v>
      </c>
      <c r="G142" s="61">
        <f>+'Master List'!U139</f>
        <v>0</v>
      </c>
      <c r="H142" s="62">
        <f>+'Master List'!S139</f>
        <v>0</v>
      </c>
      <c r="J142" s="64">
        <f t="shared" si="12"/>
        <v>0</v>
      </c>
      <c r="K142" s="65">
        <f t="shared" si="13"/>
        <v>0</v>
      </c>
      <c r="L142" s="66">
        <f t="shared" si="14"/>
        <v>0</v>
      </c>
      <c r="M142" s="64">
        <f t="shared" si="15"/>
        <v>0</v>
      </c>
      <c r="N142" s="67"/>
      <c r="O142" s="25"/>
      <c r="P142" s="67"/>
      <c r="Q142" s="25"/>
      <c r="R142" s="64">
        <f t="shared" si="16"/>
        <v>0</v>
      </c>
      <c r="S142" s="68">
        <f t="shared" si="17"/>
        <v>0</v>
      </c>
    </row>
    <row r="143" spans="1:19" x14ac:dyDescent="0.2">
      <c r="A143" s="60">
        <f>+'Master List'!B140</f>
        <v>138</v>
      </c>
      <c r="B143" s="60" t="str">
        <f>+'Master List'!C140</f>
        <v>Bett Shelter (Homeless)</v>
      </c>
      <c r="C143" s="60" t="str">
        <f>+'Master List'!D140</f>
        <v>Bi-Bett Facility</v>
      </c>
      <c r="D143" s="60">
        <f>+'Master List'!E140</f>
        <v>126</v>
      </c>
      <c r="E143" s="60" t="str">
        <f>+'Master List'!F140</f>
        <v>Ohio</v>
      </c>
      <c r="F143" s="60" t="str">
        <f>+'Master List'!G140</f>
        <v>Placid Lake</v>
      </c>
      <c r="G143" s="61">
        <f>+'Master List'!U140</f>
        <v>0</v>
      </c>
      <c r="H143" s="62">
        <f>+'Master List'!S140</f>
        <v>0</v>
      </c>
      <c r="J143" s="64">
        <f t="shared" si="12"/>
        <v>0</v>
      </c>
      <c r="K143" s="65">
        <f t="shared" si="13"/>
        <v>0</v>
      </c>
      <c r="L143" s="66">
        <f t="shared" si="14"/>
        <v>0</v>
      </c>
      <c r="M143" s="64">
        <f t="shared" si="15"/>
        <v>0</v>
      </c>
      <c r="N143" s="67"/>
      <c r="O143" s="25"/>
      <c r="P143" s="67"/>
      <c r="Q143" s="25"/>
      <c r="R143" s="64">
        <f t="shared" si="16"/>
        <v>0</v>
      </c>
      <c r="S143" s="68">
        <f t="shared" si="17"/>
        <v>0</v>
      </c>
    </row>
    <row r="144" spans="1:19" x14ac:dyDescent="0.2">
      <c r="A144" s="60">
        <f>+'Master List'!B141</f>
        <v>139</v>
      </c>
      <c r="B144" s="60" t="str">
        <f>+'Master List'!C141</f>
        <v>Navy Island Reservoir</v>
      </c>
      <c r="C144" s="60" t="str">
        <f>+'Master List'!D141</f>
        <v>Water Tank</v>
      </c>
      <c r="D144" s="60">
        <f>+'Master List'!E141</f>
        <v>0</v>
      </c>
      <c r="E144" s="60" t="str">
        <f>+'Master List'!F141</f>
        <v>Club Drive</v>
      </c>
      <c r="F144" s="60" t="str">
        <f>+'Master List'!G141</f>
        <v>Placid Lake</v>
      </c>
      <c r="G144" s="61">
        <f>+'Master List'!U141</f>
        <v>0</v>
      </c>
      <c r="H144" s="62">
        <f>+'Master List'!S141</f>
        <v>0</v>
      </c>
      <c r="J144" s="64">
        <f t="shared" si="12"/>
        <v>0</v>
      </c>
      <c r="K144" s="65">
        <f t="shared" si="13"/>
        <v>0</v>
      </c>
      <c r="L144" s="66">
        <f t="shared" si="14"/>
        <v>0</v>
      </c>
      <c r="M144" s="64">
        <f t="shared" si="15"/>
        <v>0</v>
      </c>
      <c r="N144" s="67"/>
      <c r="O144" s="25"/>
      <c r="P144" s="67"/>
      <c r="Q144" s="25"/>
      <c r="R144" s="64">
        <f t="shared" si="16"/>
        <v>0</v>
      </c>
      <c r="S144" s="68">
        <f t="shared" si="17"/>
        <v>0</v>
      </c>
    </row>
    <row r="145" spans="1:19" x14ac:dyDescent="0.2">
      <c r="A145" s="60">
        <f>+'Master List'!B142</f>
        <v>140</v>
      </c>
      <c r="B145" s="60" t="str">
        <f>+'Master List'!C142</f>
        <v>Northgate 6 MG Reservior</v>
      </c>
      <c r="C145" s="60" t="str">
        <f>+'Master List'!D142</f>
        <v>Water Tank</v>
      </c>
      <c r="D145" s="60">
        <f>+'Master List'!E142</f>
        <v>0</v>
      </c>
      <c r="E145" s="60" t="str">
        <f>+'Master List'!F142</f>
        <v>Callaghan &amp; Columbus</v>
      </c>
      <c r="F145" s="60" t="str">
        <f>+'Master List'!G142</f>
        <v>Placid Lake</v>
      </c>
      <c r="G145" s="61">
        <f>+'Master List'!U142</f>
        <v>0</v>
      </c>
      <c r="H145" s="62">
        <f>+'Master List'!S142</f>
        <v>0</v>
      </c>
      <c r="J145" s="64">
        <f t="shared" si="12"/>
        <v>0</v>
      </c>
      <c r="K145" s="65">
        <f t="shared" si="13"/>
        <v>0</v>
      </c>
      <c r="L145" s="66">
        <f t="shared" si="14"/>
        <v>0</v>
      </c>
      <c r="M145" s="64">
        <f t="shared" si="15"/>
        <v>0</v>
      </c>
      <c r="N145" s="67"/>
      <c r="O145" s="25"/>
      <c r="P145" s="67"/>
      <c r="Q145" s="25"/>
      <c r="R145" s="64">
        <f t="shared" si="16"/>
        <v>0</v>
      </c>
      <c r="S145" s="68">
        <f t="shared" si="17"/>
        <v>0</v>
      </c>
    </row>
    <row r="146" spans="1:19" x14ac:dyDescent="0.2">
      <c r="A146" s="60">
        <f>+'Master List'!B143</f>
        <v>141</v>
      </c>
      <c r="B146" s="60" t="str">
        <f>+'Master List'!C143</f>
        <v>Columbus Parkway Pump</v>
      </c>
      <c r="C146" s="60" t="str">
        <f>+'Master List'!D143</f>
        <v>Pump Station</v>
      </c>
      <c r="D146" s="60">
        <f>+'Master List'!E143</f>
        <v>0</v>
      </c>
      <c r="E146" s="60" t="str">
        <f>+'Master List'!F143</f>
        <v>Columbus &amp; Ascot</v>
      </c>
      <c r="F146" s="60" t="str">
        <f>+'Master List'!G143</f>
        <v>Placid Lake</v>
      </c>
      <c r="G146" s="61">
        <f>+'Master List'!U143</f>
        <v>0</v>
      </c>
      <c r="H146" s="62">
        <f>+'Master List'!S143</f>
        <v>0</v>
      </c>
      <c r="J146" s="64">
        <f t="shared" si="12"/>
        <v>0</v>
      </c>
      <c r="K146" s="65">
        <f t="shared" si="13"/>
        <v>0</v>
      </c>
      <c r="L146" s="66">
        <f t="shared" si="14"/>
        <v>0</v>
      </c>
      <c r="M146" s="64">
        <f t="shared" si="15"/>
        <v>0</v>
      </c>
      <c r="N146" s="67"/>
      <c r="O146" s="25"/>
      <c r="P146" s="67"/>
      <c r="Q146" s="25"/>
      <c r="R146" s="64">
        <f t="shared" si="16"/>
        <v>0</v>
      </c>
      <c r="S146" s="68">
        <f t="shared" si="17"/>
        <v>0</v>
      </c>
    </row>
    <row r="147" spans="1:19" x14ac:dyDescent="0.2">
      <c r="A147" s="60">
        <f>+'Master List'!B144</f>
        <v>142</v>
      </c>
      <c r="B147" s="60" t="str">
        <f>+'Master List'!C144</f>
        <v>Somerset Reservoir</v>
      </c>
      <c r="C147" s="60" t="str">
        <f>+'Master List'!D144</f>
        <v>Water Tank</v>
      </c>
      <c r="D147" s="60">
        <f>+'Master List'!E144</f>
        <v>0</v>
      </c>
      <c r="E147" s="60" t="str">
        <f>+'Master List'!F144</f>
        <v>Hawkins &amp; Georgia</v>
      </c>
      <c r="F147" s="60" t="str">
        <f>+'Master List'!G144</f>
        <v>Placid Lake</v>
      </c>
      <c r="G147" s="61">
        <f>+'Master List'!U144</f>
        <v>0</v>
      </c>
      <c r="H147" s="62">
        <f>+'Master List'!S144</f>
        <v>0</v>
      </c>
      <c r="J147" s="64">
        <f t="shared" si="12"/>
        <v>0</v>
      </c>
      <c r="K147" s="65">
        <f t="shared" si="13"/>
        <v>0</v>
      </c>
      <c r="L147" s="66">
        <f t="shared" si="14"/>
        <v>0</v>
      </c>
      <c r="M147" s="64">
        <f t="shared" si="15"/>
        <v>0</v>
      </c>
      <c r="N147" s="67"/>
      <c r="O147" s="25"/>
      <c r="P147" s="67"/>
      <c r="Q147" s="25"/>
      <c r="R147" s="64">
        <f t="shared" si="16"/>
        <v>0</v>
      </c>
      <c r="S147" s="68">
        <f t="shared" si="17"/>
        <v>0</v>
      </c>
    </row>
    <row r="148" spans="1:19" x14ac:dyDescent="0.2">
      <c r="A148" s="60">
        <f>+'Master List'!B145</f>
        <v>143</v>
      </c>
      <c r="B148" s="60" t="str">
        <f>+'Master List'!C145</f>
        <v>Somerset Reservoir</v>
      </c>
      <c r="C148" s="60" t="str">
        <f>+'Master List'!D145</f>
        <v>Water Tank</v>
      </c>
      <c r="D148" s="60">
        <f>+'Master List'!E145</f>
        <v>0</v>
      </c>
      <c r="E148" s="60" t="str">
        <f>+'Master List'!F145</f>
        <v>Hawkins &amp; Georgia</v>
      </c>
      <c r="F148" s="60" t="str">
        <f>+'Master List'!G145</f>
        <v>Placid Lake</v>
      </c>
      <c r="G148" s="61">
        <f>+'Master List'!U145</f>
        <v>0</v>
      </c>
      <c r="H148" s="62">
        <f>+'Master List'!S145</f>
        <v>0</v>
      </c>
      <c r="J148" s="64">
        <f t="shared" si="12"/>
        <v>0</v>
      </c>
      <c r="K148" s="65">
        <f t="shared" si="13"/>
        <v>0</v>
      </c>
      <c r="L148" s="66">
        <f t="shared" si="14"/>
        <v>0</v>
      </c>
      <c r="M148" s="64">
        <f t="shared" si="15"/>
        <v>0</v>
      </c>
      <c r="N148" s="67"/>
      <c r="O148" s="25"/>
      <c r="P148" s="67"/>
      <c r="Q148" s="25"/>
      <c r="R148" s="64">
        <f t="shared" si="16"/>
        <v>0</v>
      </c>
      <c r="S148" s="68">
        <f t="shared" si="17"/>
        <v>0</v>
      </c>
    </row>
    <row r="149" spans="1:19" x14ac:dyDescent="0.2">
      <c r="A149" s="60">
        <f>+'Master List'!B146</f>
        <v>144</v>
      </c>
      <c r="B149" s="60" t="str">
        <f>+'Master List'!C146</f>
        <v>Henry Street Pump Station</v>
      </c>
      <c r="C149" s="60" t="str">
        <f>+'Master List'!D146</f>
        <v>Pump Station</v>
      </c>
      <c r="D149" s="60">
        <f>+'Master List'!E146</f>
        <v>604</v>
      </c>
      <c r="E149" s="60" t="str">
        <f>+'Master List'!F146</f>
        <v xml:space="preserve">Henry </v>
      </c>
      <c r="F149" s="60" t="str">
        <f>+'Master List'!G146</f>
        <v>Placid Lake</v>
      </c>
      <c r="G149" s="61">
        <f>+'Master List'!U146</f>
        <v>0</v>
      </c>
      <c r="H149" s="62">
        <f>+'Master List'!S146</f>
        <v>0</v>
      </c>
      <c r="J149" s="64">
        <f t="shared" si="12"/>
        <v>0</v>
      </c>
      <c r="K149" s="65">
        <f t="shared" si="13"/>
        <v>0</v>
      </c>
      <c r="L149" s="66">
        <f t="shared" si="14"/>
        <v>0</v>
      </c>
      <c r="M149" s="64">
        <f t="shared" si="15"/>
        <v>0</v>
      </c>
      <c r="N149" s="67"/>
      <c r="O149" s="25"/>
      <c r="P149" s="67"/>
      <c r="Q149" s="25"/>
      <c r="R149" s="64">
        <f t="shared" si="16"/>
        <v>0</v>
      </c>
      <c r="S149" s="68">
        <f t="shared" si="17"/>
        <v>0</v>
      </c>
    </row>
    <row r="150" spans="1:19" x14ac:dyDescent="0.2">
      <c r="A150" s="60">
        <f>+'Master List'!B147</f>
        <v>145</v>
      </c>
      <c r="B150" s="60" t="str">
        <f>+'Master List'!C147</f>
        <v>Rockville Reservoir</v>
      </c>
      <c r="C150" s="60" t="str">
        <f>+'Master List'!D147</f>
        <v>Water Tank</v>
      </c>
      <c r="D150" s="60">
        <f>+'Master List'!E147</f>
        <v>4540</v>
      </c>
      <c r="E150" s="60" t="str">
        <f>+'Master List'!F147</f>
        <v>St Andrew Court</v>
      </c>
      <c r="F150" s="60" t="str">
        <f>+'Master List'!G147</f>
        <v>Fairmont</v>
      </c>
      <c r="G150" s="61">
        <f>+'Master List'!U147</f>
        <v>0</v>
      </c>
      <c r="H150" s="62">
        <f>+'Master List'!S147</f>
        <v>0</v>
      </c>
      <c r="J150" s="64">
        <f t="shared" si="12"/>
        <v>0</v>
      </c>
      <c r="K150" s="65">
        <f t="shared" si="13"/>
        <v>0</v>
      </c>
      <c r="L150" s="66">
        <f t="shared" si="14"/>
        <v>0</v>
      </c>
      <c r="M150" s="64">
        <f t="shared" si="15"/>
        <v>0</v>
      </c>
      <c r="N150" s="67"/>
      <c r="O150" s="25"/>
      <c r="P150" s="67"/>
      <c r="Q150" s="25"/>
      <c r="R150" s="64">
        <f t="shared" si="16"/>
        <v>0</v>
      </c>
      <c r="S150" s="68">
        <f t="shared" si="17"/>
        <v>0</v>
      </c>
    </row>
    <row r="151" spans="1:19" x14ac:dyDescent="0.2">
      <c r="A151" s="60">
        <f>+'Master List'!B148</f>
        <v>146</v>
      </c>
      <c r="B151" s="60" t="str">
        <f>+'Master List'!C148</f>
        <v>Mankas Corner Pump Station</v>
      </c>
      <c r="C151" s="60" t="str">
        <f>+'Master List'!D148</f>
        <v>Pump Station</v>
      </c>
      <c r="D151" s="60">
        <f>+'Master List'!E148</f>
        <v>2584</v>
      </c>
      <c r="E151" s="60" t="str">
        <f>+'Master List'!F148</f>
        <v>Mannasass Corner Rd.</v>
      </c>
      <c r="F151" s="60" t="str">
        <f>+'Master List'!G148</f>
        <v>Fairmont</v>
      </c>
      <c r="G151" s="61">
        <f>+'Master List'!U148</f>
        <v>0</v>
      </c>
      <c r="H151" s="62">
        <f>+'Master List'!S148</f>
        <v>0</v>
      </c>
      <c r="J151" s="64">
        <f t="shared" si="12"/>
        <v>0</v>
      </c>
      <c r="K151" s="65">
        <f t="shared" si="13"/>
        <v>0</v>
      </c>
      <c r="L151" s="66">
        <f t="shared" si="14"/>
        <v>0</v>
      </c>
      <c r="M151" s="64">
        <f t="shared" si="15"/>
        <v>0</v>
      </c>
      <c r="N151" s="67"/>
      <c r="O151" s="25"/>
      <c r="P151" s="67"/>
      <c r="Q151" s="25"/>
      <c r="R151" s="64">
        <f t="shared" si="16"/>
        <v>0</v>
      </c>
      <c r="S151" s="68">
        <f t="shared" si="17"/>
        <v>0</v>
      </c>
    </row>
    <row r="152" spans="1:19" x14ac:dyDescent="0.2">
      <c r="A152" s="60">
        <f>+'Master List'!B149</f>
        <v>147</v>
      </c>
      <c r="B152" s="60" t="str">
        <f>+'Master List'!C149</f>
        <v>Fire Station 27</v>
      </c>
      <c r="C152" s="60" t="str">
        <f>+'Master List'!D149</f>
        <v>Fire Station</v>
      </c>
      <c r="D152" s="60">
        <f>+'Master List'!E149</f>
        <v>1585</v>
      </c>
      <c r="E152" s="60" t="str">
        <f>+'Master List'!F149</f>
        <v>Ascot</v>
      </c>
      <c r="F152" s="60" t="str">
        <f>+'Master List'!G149</f>
        <v>Placid Lake</v>
      </c>
      <c r="G152" s="61">
        <f>+'Master List'!U149</f>
        <v>0</v>
      </c>
      <c r="H152" s="62">
        <f>+'Master List'!S149</f>
        <v>0</v>
      </c>
      <c r="J152" s="64">
        <f t="shared" si="12"/>
        <v>0</v>
      </c>
      <c r="K152" s="65">
        <f t="shared" si="13"/>
        <v>0</v>
      </c>
      <c r="L152" s="66">
        <f t="shared" si="14"/>
        <v>0</v>
      </c>
      <c r="M152" s="64">
        <f t="shared" si="15"/>
        <v>0</v>
      </c>
      <c r="N152" s="67"/>
      <c r="O152" s="25"/>
      <c r="P152" s="67"/>
      <c r="Q152" s="25"/>
      <c r="R152" s="64">
        <f t="shared" si="16"/>
        <v>0</v>
      </c>
      <c r="S152" s="68">
        <f t="shared" si="17"/>
        <v>0</v>
      </c>
    </row>
    <row r="153" spans="1:19" x14ac:dyDescent="0.2">
      <c r="A153" s="60">
        <f>+'Master List'!B150</f>
        <v>148</v>
      </c>
      <c r="B153" s="60" t="str">
        <f>+'Master List'!C150</f>
        <v>Fire Station 28</v>
      </c>
      <c r="C153" s="60" t="str">
        <f>+'Master List'!D150</f>
        <v>Fire Station</v>
      </c>
      <c r="D153" s="60">
        <f>+'Master List'!E150</f>
        <v>970</v>
      </c>
      <c r="E153" s="60" t="str">
        <f>+'Master List'!F150</f>
        <v>Nimitz</v>
      </c>
      <c r="F153" s="60" t="str">
        <f>+'Master List'!G150</f>
        <v>Placid Lake</v>
      </c>
      <c r="G153" s="61">
        <f>+'Master List'!U150</f>
        <v>0</v>
      </c>
      <c r="H153" s="62">
        <f>+'Master List'!S150</f>
        <v>0</v>
      </c>
      <c r="J153" s="64">
        <f t="shared" si="12"/>
        <v>0</v>
      </c>
      <c r="K153" s="65">
        <f t="shared" si="13"/>
        <v>0</v>
      </c>
      <c r="L153" s="66">
        <f t="shared" si="14"/>
        <v>0</v>
      </c>
      <c r="M153" s="64">
        <f t="shared" si="15"/>
        <v>0</v>
      </c>
      <c r="N153" s="67"/>
      <c r="O153" s="25"/>
      <c r="P153" s="67"/>
      <c r="Q153" s="25"/>
      <c r="R153" s="64">
        <f t="shared" si="16"/>
        <v>0</v>
      </c>
      <c r="S153" s="68">
        <f t="shared" si="17"/>
        <v>0</v>
      </c>
    </row>
    <row r="154" spans="1:19" x14ac:dyDescent="0.2">
      <c r="A154" s="60">
        <f>+'Master List'!B151</f>
        <v>149</v>
      </c>
      <c r="B154" s="60" t="str">
        <f>+'Master List'!C151</f>
        <v>Police Sub-Station</v>
      </c>
      <c r="C154" s="60" t="str">
        <f>+'Master List'!D151</f>
        <v>Polic Sub-station</v>
      </c>
      <c r="D154" s="60">
        <f>+'Master List'!E151</f>
        <v>2</v>
      </c>
      <c r="E154" s="60" t="str">
        <f>+'Master List'!F151</f>
        <v>Florida</v>
      </c>
      <c r="F154" s="60" t="str">
        <f>+'Master List'!G151</f>
        <v>Placid Lake</v>
      </c>
      <c r="G154" s="61">
        <f>+'Master List'!U151</f>
        <v>0</v>
      </c>
      <c r="H154" s="62">
        <f>+'Master List'!S151</f>
        <v>0</v>
      </c>
      <c r="J154" s="64">
        <f t="shared" si="12"/>
        <v>0</v>
      </c>
      <c r="K154" s="65">
        <f t="shared" si="13"/>
        <v>0</v>
      </c>
      <c r="L154" s="66">
        <f t="shared" si="14"/>
        <v>0</v>
      </c>
      <c r="M154" s="64">
        <f t="shared" si="15"/>
        <v>0</v>
      </c>
      <c r="N154" s="67"/>
      <c r="O154" s="25"/>
      <c r="P154" s="67"/>
      <c r="Q154" s="25"/>
      <c r="R154" s="64">
        <f t="shared" si="16"/>
        <v>0</v>
      </c>
      <c r="S154" s="68">
        <f t="shared" si="17"/>
        <v>0</v>
      </c>
    </row>
    <row r="155" spans="1:19" x14ac:dyDescent="0.2">
      <c r="A155" s="60">
        <f>+'Master List'!B152</f>
        <v>150</v>
      </c>
      <c r="B155" s="60" t="str">
        <f>+'Master List'!C152</f>
        <v>Bett Resident House</v>
      </c>
      <c r="C155" s="60" t="str">
        <f>+'Master List'!D152</f>
        <v>Bi-Bett Facility</v>
      </c>
      <c r="D155" s="60">
        <f>+'Master List'!E152</f>
        <v>421</v>
      </c>
      <c r="E155" s="60" t="str">
        <f>+'Master List'!F152</f>
        <v>Pennsylvania</v>
      </c>
      <c r="F155" s="60" t="str">
        <f>+'Master List'!G152</f>
        <v>Placid Lake</v>
      </c>
      <c r="G155" s="61">
        <f>+'Master List'!U152</f>
        <v>0</v>
      </c>
      <c r="H155" s="62">
        <f>+'Master List'!S152</f>
        <v>0</v>
      </c>
      <c r="J155" s="64">
        <f t="shared" si="12"/>
        <v>0</v>
      </c>
      <c r="K155" s="65">
        <f t="shared" si="13"/>
        <v>0</v>
      </c>
      <c r="L155" s="66">
        <f t="shared" si="14"/>
        <v>0</v>
      </c>
      <c r="M155" s="64">
        <f t="shared" si="15"/>
        <v>0</v>
      </c>
      <c r="N155" s="67"/>
      <c r="O155" s="25"/>
      <c r="P155" s="67"/>
      <c r="Q155" s="25"/>
      <c r="R155" s="64">
        <f t="shared" si="16"/>
        <v>0</v>
      </c>
      <c r="S155" s="68">
        <f t="shared" si="17"/>
        <v>0</v>
      </c>
    </row>
    <row r="156" spans="1:19" x14ac:dyDescent="0.2">
      <c r="A156" s="60">
        <f>+'Master List'!B153</f>
        <v>151</v>
      </c>
      <c r="B156" s="60" t="str">
        <f>+'Master List'!C153</f>
        <v>Hiddenbrooke</v>
      </c>
      <c r="C156" s="60" t="str">
        <f>+'Master List'!D153</f>
        <v>Water Tank</v>
      </c>
      <c r="D156" s="60">
        <f>+'Master List'!E153</f>
        <v>2659</v>
      </c>
      <c r="E156" s="60" t="str">
        <f>+'Master List'!F153</f>
        <v>Broadleigh</v>
      </c>
      <c r="F156" s="60" t="str">
        <f>+'Master List'!G153</f>
        <v>Placid Lake</v>
      </c>
      <c r="G156" s="61">
        <f>+'Master List'!U153</f>
        <v>0</v>
      </c>
      <c r="H156" s="62">
        <f>+'Master List'!S153</f>
        <v>0</v>
      </c>
      <c r="J156" s="64">
        <f t="shared" si="12"/>
        <v>0</v>
      </c>
      <c r="K156" s="65">
        <f t="shared" si="13"/>
        <v>0</v>
      </c>
      <c r="L156" s="66">
        <f t="shared" si="14"/>
        <v>0</v>
      </c>
      <c r="M156" s="64">
        <f t="shared" si="15"/>
        <v>0</v>
      </c>
      <c r="N156" s="67"/>
      <c r="O156" s="25"/>
      <c r="P156" s="67"/>
      <c r="Q156" s="25"/>
      <c r="R156" s="64">
        <f t="shared" si="16"/>
        <v>0</v>
      </c>
      <c r="S156" s="68">
        <f t="shared" si="17"/>
        <v>0</v>
      </c>
    </row>
    <row r="157" spans="1:19" x14ac:dyDescent="0.2">
      <c r="A157" s="60">
        <f>+'Master List'!B154</f>
        <v>152</v>
      </c>
      <c r="B157" s="60" t="str">
        <f>+'Master List'!C154</f>
        <v>Hiddenbrooke</v>
      </c>
      <c r="C157" s="60" t="str">
        <f>+'Master List'!D154</f>
        <v>Pump Station</v>
      </c>
      <c r="D157" s="60">
        <f>+'Master List'!E154</f>
        <v>0</v>
      </c>
      <c r="E157" s="60" t="str">
        <f>+'Master List'!F154</f>
        <v>Hiddenbrooke Drive</v>
      </c>
      <c r="F157" s="60" t="str">
        <f>+'Master List'!G154</f>
        <v>Placid Lake</v>
      </c>
      <c r="G157" s="61">
        <f>+'Master List'!U154</f>
        <v>0</v>
      </c>
      <c r="H157" s="62">
        <f>+'Master List'!S154</f>
        <v>0</v>
      </c>
      <c r="J157" s="64">
        <f t="shared" si="12"/>
        <v>0</v>
      </c>
      <c r="K157" s="65">
        <f t="shared" si="13"/>
        <v>0</v>
      </c>
      <c r="L157" s="66">
        <f t="shared" si="14"/>
        <v>0</v>
      </c>
      <c r="M157" s="64">
        <f t="shared" si="15"/>
        <v>0</v>
      </c>
      <c r="N157" s="67"/>
      <c r="O157" s="25"/>
      <c r="P157" s="67"/>
      <c r="Q157" s="25"/>
      <c r="R157" s="64">
        <f t="shared" si="16"/>
        <v>0</v>
      </c>
      <c r="S157" s="68">
        <f t="shared" si="17"/>
        <v>0</v>
      </c>
    </row>
    <row r="158" spans="1:19" x14ac:dyDescent="0.2">
      <c r="A158" s="60">
        <f>+'Master List'!B155</f>
        <v>153</v>
      </c>
      <c r="B158" s="60" t="str">
        <f>+'Master List'!C155</f>
        <v>Hiddenbrooke</v>
      </c>
      <c r="C158" s="60" t="str">
        <f>+'Master List'!D155</f>
        <v>Pump, Irrigation</v>
      </c>
      <c r="D158" s="60">
        <f>+'Master List'!E155</f>
        <v>0</v>
      </c>
      <c r="E158" s="60" t="str">
        <f>+'Master List'!F155</f>
        <v>Hiddenbrooke Drive</v>
      </c>
      <c r="F158" s="60" t="str">
        <f>+'Master List'!G155</f>
        <v>Placid Lake</v>
      </c>
      <c r="G158" s="61">
        <f>+'Master List'!U155</f>
        <v>0</v>
      </c>
      <c r="H158" s="62">
        <f>+'Master List'!S155</f>
        <v>0</v>
      </c>
      <c r="J158" s="64">
        <f t="shared" si="12"/>
        <v>0</v>
      </c>
      <c r="K158" s="65">
        <f t="shared" si="13"/>
        <v>0</v>
      </c>
      <c r="L158" s="66">
        <f t="shared" si="14"/>
        <v>0</v>
      </c>
      <c r="M158" s="64">
        <f t="shared" si="15"/>
        <v>0</v>
      </c>
      <c r="N158" s="67"/>
      <c r="O158" s="25"/>
      <c r="P158" s="67"/>
      <c r="Q158" s="25"/>
      <c r="R158" s="64">
        <f t="shared" si="16"/>
        <v>0</v>
      </c>
      <c r="S158" s="68">
        <f t="shared" si="17"/>
        <v>0</v>
      </c>
    </row>
    <row r="159" spans="1:19" x14ac:dyDescent="0.2">
      <c r="A159" s="60">
        <f>+'Master List'!B156</f>
        <v>154</v>
      </c>
      <c r="B159" s="60" t="str">
        <f>+'Master List'!C156</f>
        <v>Rockville Pump Station</v>
      </c>
      <c r="C159" s="60" t="str">
        <f>+'Master List'!D156</f>
        <v>Pump Station</v>
      </c>
      <c r="D159" s="60">
        <f>+'Master List'!E156</f>
        <v>1415</v>
      </c>
      <c r="E159" s="60" t="str">
        <f>+'Master List'!F156</f>
        <v>Rockville Road</v>
      </c>
      <c r="F159" s="60" t="str">
        <f>+'Master List'!G156</f>
        <v>Placid Lake</v>
      </c>
      <c r="G159" s="61">
        <f>+'Master List'!U156</f>
        <v>0</v>
      </c>
      <c r="H159" s="62">
        <f>+'Master List'!S156</f>
        <v>0</v>
      </c>
      <c r="J159" s="64">
        <f t="shared" si="12"/>
        <v>0</v>
      </c>
      <c r="K159" s="65">
        <f t="shared" si="13"/>
        <v>0</v>
      </c>
      <c r="L159" s="66">
        <f t="shared" si="14"/>
        <v>0</v>
      </c>
      <c r="M159" s="64">
        <f t="shared" si="15"/>
        <v>0</v>
      </c>
      <c r="N159" s="67"/>
      <c r="O159" s="25"/>
      <c r="P159" s="67"/>
      <c r="Q159" s="25"/>
      <c r="R159" s="64">
        <f t="shared" si="16"/>
        <v>0</v>
      </c>
      <c r="S159" s="68">
        <f t="shared" si="17"/>
        <v>0</v>
      </c>
    </row>
    <row r="160" spans="1:19" x14ac:dyDescent="0.2">
      <c r="A160" s="60">
        <f>+'Master List'!B157</f>
        <v>155</v>
      </c>
      <c r="B160" s="60" t="str">
        <f>+'Master List'!C157</f>
        <v>Seibe Lane Reservior</v>
      </c>
      <c r="C160" s="60" t="str">
        <f>+'Master List'!D157</f>
        <v>Water Tank</v>
      </c>
      <c r="D160" s="60">
        <f>+'Master List'!E157</f>
        <v>113</v>
      </c>
      <c r="E160" s="60" t="str">
        <f>+'Master List'!F157</f>
        <v>Seibe Lane</v>
      </c>
      <c r="F160" s="60" t="str">
        <f>+'Master List'!G157</f>
        <v>Fairmont</v>
      </c>
      <c r="G160" s="61">
        <f>+'Master List'!U157</f>
        <v>0</v>
      </c>
      <c r="H160" s="62">
        <f>+'Master List'!S157</f>
        <v>0</v>
      </c>
      <c r="J160" s="64">
        <f t="shared" si="12"/>
        <v>0</v>
      </c>
      <c r="K160" s="65">
        <f t="shared" si="13"/>
        <v>0</v>
      </c>
      <c r="L160" s="66">
        <f t="shared" si="14"/>
        <v>0</v>
      </c>
      <c r="M160" s="64">
        <f t="shared" si="15"/>
        <v>0</v>
      </c>
      <c r="N160" s="67"/>
      <c r="O160" s="25"/>
      <c r="P160" s="67"/>
      <c r="Q160" s="25"/>
      <c r="R160" s="64">
        <f t="shared" si="16"/>
        <v>0</v>
      </c>
      <c r="S160" s="68">
        <f t="shared" si="17"/>
        <v>0</v>
      </c>
    </row>
    <row r="161" spans="1:19" x14ac:dyDescent="0.2">
      <c r="A161" s="60">
        <f>+'Master List'!B158</f>
        <v>156</v>
      </c>
      <c r="B161" s="60" t="str">
        <f>+'Master List'!C158</f>
        <v xml:space="preserve">Northgate 1.7 Reservoir </v>
      </c>
      <c r="C161" s="60" t="str">
        <f>+'Master List'!D158</f>
        <v>Water Tank</v>
      </c>
      <c r="D161" s="60">
        <f>+'Master List'!E158</f>
        <v>0</v>
      </c>
      <c r="E161" s="60" t="str">
        <f>+'Master List'!F158</f>
        <v>McInerny Ranch</v>
      </c>
      <c r="F161" s="60" t="str">
        <f>+'Master List'!G158</f>
        <v>Placid Lake</v>
      </c>
      <c r="G161" s="61">
        <f>+'Master List'!U158</f>
        <v>0</v>
      </c>
      <c r="H161" s="62">
        <f>+'Master List'!S158</f>
        <v>0</v>
      </c>
      <c r="J161" s="64">
        <f t="shared" si="12"/>
        <v>0</v>
      </c>
      <c r="K161" s="65">
        <f t="shared" si="13"/>
        <v>0</v>
      </c>
      <c r="L161" s="66">
        <f t="shared" si="14"/>
        <v>0</v>
      </c>
      <c r="M161" s="64">
        <f t="shared" si="15"/>
        <v>0</v>
      </c>
      <c r="N161" s="67"/>
      <c r="O161" s="25"/>
      <c r="P161" s="67"/>
      <c r="Q161" s="25"/>
      <c r="R161" s="64">
        <f t="shared" si="16"/>
        <v>0</v>
      </c>
      <c r="S161" s="68">
        <f t="shared" si="17"/>
        <v>0</v>
      </c>
    </row>
    <row r="162" spans="1:19" x14ac:dyDescent="0.2">
      <c r="A162" s="60">
        <f>+'Master List'!B159</f>
        <v>157</v>
      </c>
      <c r="B162" s="60" t="str">
        <f>+'Master List'!C159</f>
        <v>Seibe Lane Pump Station</v>
      </c>
      <c r="C162" s="60" t="str">
        <f>+'Master List'!D159</f>
        <v>Pump Station</v>
      </c>
      <c r="D162" s="60">
        <f>+'Master List'!E159</f>
        <v>104</v>
      </c>
      <c r="E162" s="60" t="str">
        <f>+'Master List'!F159</f>
        <v>Seibe Lane</v>
      </c>
      <c r="F162" s="60" t="str">
        <f>+'Master List'!G159</f>
        <v>Placid Lake</v>
      </c>
      <c r="G162" s="61">
        <f>+'Master List'!U159</f>
        <v>0</v>
      </c>
      <c r="H162" s="62">
        <f>+'Master List'!S159</f>
        <v>0</v>
      </c>
      <c r="J162" s="64">
        <f t="shared" si="12"/>
        <v>0</v>
      </c>
      <c r="K162" s="65">
        <f t="shared" si="13"/>
        <v>0</v>
      </c>
      <c r="L162" s="66">
        <f t="shared" si="14"/>
        <v>0</v>
      </c>
      <c r="M162" s="64">
        <f t="shared" si="15"/>
        <v>0</v>
      </c>
      <c r="N162" s="67"/>
      <c r="O162" s="25"/>
      <c r="P162" s="67"/>
      <c r="Q162" s="25"/>
      <c r="R162" s="64">
        <f t="shared" si="16"/>
        <v>0</v>
      </c>
      <c r="S162" s="68">
        <f t="shared" si="17"/>
        <v>0</v>
      </c>
    </row>
    <row r="163" spans="1:19" x14ac:dyDescent="0.2">
      <c r="A163" s="60">
        <f>+'Master List'!B160</f>
        <v>158</v>
      </c>
      <c r="B163" s="60" t="str">
        <f>+'Master List'!C160</f>
        <v>Redwood Street Pump Station</v>
      </c>
      <c r="C163" s="60" t="str">
        <f>+'Master List'!D160</f>
        <v>Pump Station</v>
      </c>
      <c r="D163" s="60">
        <f>+'Master List'!E160</f>
        <v>3010</v>
      </c>
      <c r="E163" s="60" t="str">
        <f>+'Master List'!F160</f>
        <v>Redwood Parkway</v>
      </c>
      <c r="F163" s="60" t="str">
        <f>+'Master List'!G160</f>
        <v>Placid Lake</v>
      </c>
      <c r="G163" s="61">
        <f>+'Master List'!U160</f>
        <v>0</v>
      </c>
      <c r="H163" s="62">
        <f>+'Master List'!S160</f>
        <v>0</v>
      </c>
      <c r="J163" s="64">
        <f t="shared" si="12"/>
        <v>0</v>
      </c>
      <c r="K163" s="65">
        <f t="shared" si="13"/>
        <v>0</v>
      </c>
      <c r="L163" s="66">
        <f t="shared" si="14"/>
        <v>0</v>
      </c>
      <c r="M163" s="64">
        <f t="shared" si="15"/>
        <v>0</v>
      </c>
      <c r="N163" s="67"/>
      <c r="O163" s="25"/>
      <c r="P163" s="67"/>
      <c r="Q163" s="25"/>
      <c r="R163" s="64">
        <f t="shared" si="16"/>
        <v>0</v>
      </c>
      <c r="S163" s="68">
        <f t="shared" si="17"/>
        <v>0</v>
      </c>
    </row>
    <row r="164" spans="1:19" x14ac:dyDescent="0.2">
      <c r="A164" s="60">
        <f>+'Master List'!B161</f>
        <v>159</v>
      </c>
      <c r="B164" s="60" t="str">
        <f>+'Master List'!C161</f>
        <v>Summit Reservoir</v>
      </c>
      <c r="C164" s="60" t="str">
        <f>+'Master List'!D161</f>
        <v>Water Tank</v>
      </c>
      <c r="D164" s="60">
        <f>+'Master List'!E161</f>
        <v>150</v>
      </c>
      <c r="E164" s="60" t="str">
        <f>+'Master List'!F161</f>
        <v>Kenyon Way</v>
      </c>
      <c r="F164" s="60" t="str">
        <f>+'Master List'!G161</f>
        <v>Placid Lake</v>
      </c>
      <c r="G164" s="61">
        <f>+'Master List'!U161</f>
        <v>0</v>
      </c>
      <c r="H164" s="62">
        <f>+'Master List'!S161</f>
        <v>0</v>
      </c>
      <c r="J164" s="64">
        <f t="shared" si="12"/>
        <v>0</v>
      </c>
      <c r="K164" s="65">
        <f t="shared" si="13"/>
        <v>0</v>
      </c>
      <c r="L164" s="66">
        <f t="shared" si="14"/>
        <v>0</v>
      </c>
      <c r="M164" s="64">
        <f t="shared" si="15"/>
        <v>0</v>
      </c>
      <c r="N164" s="67"/>
      <c r="O164" s="25"/>
      <c r="P164" s="67"/>
      <c r="Q164" s="25"/>
      <c r="R164" s="64">
        <f t="shared" si="16"/>
        <v>0</v>
      </c>
      <c r="S164" s="68">
        <f t="shared" si="17"/>
        <v>0</v>
      </c>
    </row>
    <row r="165" spans="1:19" x14ac:dyDescent="0.2">
      <c r="A165" s="60">
        <f>+'Master List'!B162</f>
        <v>160</v>
      </c>
      <c r="B165" s="60" t="str">
        <f>+'Master List'!C162</f>
        <v>Summit Reservoir</v>
      </c>
      <c r="C165" s="60" t="str">
        <f>+'Master List'!D162</f>
        <v>Valve House</v>
      </c>
      <c r="D165" s="60">
        <f>+'Master List'!E162</f>
        <v>150</v>
      </c>
      <c r="E165" s="60" t="str">
        <f>+'Master List'!F162</f>
        <v>Kenyon Way</v>
      </c>
      <c r="F165" s="60" t="str">
        <f>+'Master List'!G162</f>
        <v>Placid Lake</v>
      </c>
      <c r="G165" s="61">
        <f>+'Master List'!U162</f>
        <v>0</v>
      </c>
      <c r="H165" s="62">
        <f>+'Master List'!S162</f>
        <v>0</v>
      </c>
      <c r="J165" s="64">
        <f t="shared" si="12"/>
        <v>0</v>
      </c>
      <c r="K165" s="65">
        <f t="shared" si="13"/>
        <v>0</v>
      </c>
      <c r="L165" s="66">
        <f t="shared" si="14"/>
        <v>0</v>
      </c>
      <c r="M165" s="64">
        <f t="shared" si="15"/>
        <v>0</v>
      </c>
      <c r="N165" s="67"/>
      <c r="O165" s="25"/>
      <c r="P165" s="67"/>
      <c r="Q165" s="25"/>
      <c r="R165" s="64">
        <f t="shared" si="16"/>
        <v>0</v>
      </c>
      <c r="S165" s="68">
        <f t="shared" si="17"/>
        <v>0</v>
      </c>
    </row>
    <row r="166" spans="1:19" x14ac:dyDescent="0.2">
      <c r="A166" s="60">
        <f>+'Master List'!B163</f>
        <v>161</v>
      </c>
      <c r="B166" s="60" t="str">
        <f>+'Master List'!C163</f>
        <v>Cimmaron Reservoir</v>
      </c>
      <c r="C166" s="60" t="str">
        <f>+'Master List'!D163</f>
        <v>Wash Water</v>
      </c>
      <c r="D166" s="60">
        <f>+'Master List'!E163</f>
        <v>0</v>
      </c>
      <c r="E166" s="60" t="str">
        <f>+'Master List'!F163</f>
        <v>Vanessa Street</v>
      </c>
      <c r="F166" s="60" t="str">
        <f>+'Master List'!G163</f>
        <v>Placid Lake</v>
      </c>
      <c r="G166" s="61">
        <f>+'Master List'!U163</f>
        <v>0</v>
      </c>
      <c r="H166" s="62">
        <f>+'Master List'!S163</f>
        <v>0</v>
      </c>
      <c r="J166" s="64">
        <f t="shared" si="12"/>
        <v>0</v>
      </c>
      <c r="K166" s="65">
        <f t="shared" si="13"/>
        <v>0</v>
      </c>
      <c r="L166" s="66">
        <f t="shared" si="14"/>
        <v>0</v>
      </c>
      <c r="M166" s="64">
        <f t="shared" si="15"/>
        <v>0</v>
      </c>
      <c r="N166" s="67"/>
      <c r="O166" s="25"/>
      <c r="P166" s="67"/>
      <c r="Q166" s="25"/>
      <c r="R166" s="64">
        <f t="shared" si="16"/>
        <v>0</v>
      </c>
      <c r="S166" s="68">
        <f t="shared" si="17"/>
        <v>0</v>
      </c>
    </row>
    <row r="167" spans="1:19" x14ac:dyDescent="0.2">
      <c r="A167" s="60">
        <f>+'Master List'!B164</f>
        <v>162</v>
      </c>
      <c r="B167" s="60" t="str">
        <f>+'Master List'!C164</f>
        <v>Pennsylvania House 1</v>
      </c>
      <c r="C167" s="60" t="str">
        <f>+'Master List'!D164</f>
        <v>House</v>
      </c>
      <c r="D167" s="60">
        <f>+'Master List'!E164</f>
        <v>419</v>
      </c>
      <c r="E167" s="60" t="str">
        <f>+'Master List'!F164</f>
        <v>Pennsylvania</v>
      </c>
      <c r="F167" s="60" t="str">
        <f>+'Master List'!G164</f>
        <v>Placid Lake</v>
      </c>
      <c r="G167" s="61">
        <f>+'Master List'!U164</f>
        <v>0</v>
      </c>
      <c r="H167" s="62">
        <f>+'Master List'!S164</f>
        <v>0</v>
      </c>
      <c r="J167" s="64">
        <f t="shared" si="12"/>
        <v>0</v>
      </c>
      <c r="K167" s="65">
        <f t="shared" si="13"/>
        <v>0</v>
      </c>
      <c r="L167" s="66">
        <f t="shared" si="14"/>
        <v>0</v>
      </c>
      <c r="M167" s="64">
        <f t="shared" si="15"/>
        <v>0</v>
      </c>
      <c r="N167" s="67"/>
      <c r="O167" s="25"/>
      <c r="P167" s="67"/>
      <c r="Q167" s="25"/>
      <c r="R167" s="64">
        <f t="shared" si="16"/>
        <v>0</v>
      </c>
      <c r="S167" s="68">
        <f t="shared" si="17"/>
        <v>0</v>
      </c>
    </row>
    <row r="168" spans="1:19" x14ac:dyDescent="0.2">
      <c r="A168" s="60">
        <f>+'Master List'!B165</f>
        <v>163</v>
      </c>
      <c r="B168" s="60" t="str">
        <f>+'Master List'!C165</f>
        <v>Pennsylvania House 2</v>
      </c>
      <c r="C168" s="60" t="str">
        <f>+'Master List'!D165</f>
        <v>House</v>
      </c>
      <c r="D168" s="60">
        <f>+'Master List'!E165</f>
        <v>419</v>
      </c>
      <c r="E168" s="60" t="str">
        <f>+'Master List'!F165</f>
        <v>Pennsylvania</v>
      </c>
      <c r="F168" s="60" t="str">
        <f>+'Master List'!G165</f>
        <v>Placid Lake</v>
      </c>
      <c r="G168" s="61">
        <f>+'Master List'!U165</f>
        <v>0</v>
      </c>
      <c r="H168" s="62">
        <f>+'Master List'!S165</f>
        <v>0</v>
      </c>
      <c r="J168" s="64">
        <f t="shared" si="12"/>
        <v>0</v>
      </c>
      <c r="K168" s="65">
        <f t="shared" si="13"/>
        <v>0</v>
      </c>
      <c r="L168" s="66">
        <f t="shared" si="14"/>
        <v>0</v>
      </c>
      <c r="M168" s="64">
        <f t="shared" si="15"/>
        <v>0</v>
      </c>
      <c r="N168" s="67"/>
      <c r="O168" s="25"/>
      <c r="P168" s="67"/>
      <c r="Q168" s="25"/>
      <c r="R168" s="64">
        <f t="shared" si="16"/>
        <v>0</v>
      </c>
      <c r="S168" s="68">
        <f t="shared" si="17"/>
        <v>0</v>
      </c>
    </row>
    <row r="169" spans="1:19" x14ac:dyDescent="0.2">
      <c r="A169" s="60">
        <f>+'Master List'!B166</f>
        <v>164</v>
      </c>
      <c r="B169" s="60" t="str">
        <f>+'Master List'!C166</f>
        <v>U.S. Post Office</v>
      </c>
      <c r="C169" s="60" t="str">
        <f>+'Master List'!D166</f>
        <v>Tenant</v>
      </c>
      <c r="D169" s="60">
        <f>+'Master List'!E166</f>
        <v>485</v>
      </c>
      <c r="E169" s="60" t="str">
        <f>+'Master List'!F166</f>
        <v>Santa Clara</v>
      </c>
      <c r="F169" s="60" t="str">
        <f>+'Master List'!G166</f>
        <v>Placid Lake</v>
      </c>
      <c r="G169" s="61">
        <f>+'Master List'!U166</f>
        <v>0</v>
      </c>
      <c r="H169" s="62">
        <f>+'Master List'!S166</f>
        <v>0</v>
      </c>
      <c r="J169" s="64">
        <f t="shared" si="12"/>
        <v>0</v>
      </c>
      <c r="K169" s="65">
        <f t="shared" si="13"/>
        <v>0</v>
      </c>
      <c r="L169" s="66">
        <f t="shared" si="14"/>
        <v>0</v>
      </c>
      <c r="M169" s="64">
        <f t="shared" si="15"/>
        <v>0</v>
      </c>
      <c r="N169" s="67"/>
      <c r="O169" s="25"/>
      <c r="P169" s="67"/>
      <c r="Q169" s="25"/>
      <c r="R169" s="64">
        <f t="shared" si="16"/>
        <v>0</v>
      </c>
      <c r="S169" s="68">
        <f t="shared" si="17"/>
        <v>0</v>
      </c>
    </row>
    <row r="170" spans="1:19" x14ac:dyDescent="0.2">
      <c r="A170" s="60">
        <f>+'Master List'!B167</f>
        <v>165</v>
      </c>
      <c r="B170" s="60" t="str">
        <f>+'Master List'!C167</f>
        <v>Test Site</v>
      </c>
      <c r="C170" s="60" t="str">
        <f>+'Master List'!D167</f>
        <v>Offices</v>
      </c>
      <c r="D170" s="60">
        <f>+'Master List'!E167</f>
        <v>999</v>
      </c>
      <c r="E170" s="60" t="str">
        <f>+'Master List'!F167</f>
        <v>Pacific</v>
      </c>
      <c r="F170" s="60" t="str">
        <f>+'Master List'!G167</f>
        <v>Placid Lake</v>
      </c>
      <c r="G170" s="61">
        <f>+'Master List'!U167</f>
        <v>0</v>
      </c>
      <c r="H170" s="62">
        <f>+'Master List'!S167</f>
        <v>0</v>
      </c>
      <c r="J170" s="64">
        <f t="shared" si="12"/>
        <v>0</v>
      </c>
      <c r="K170" s="65">
        <f t="shared" si="13"/>
        <v>0</v>
      </c>
      <c r="L170" s="66">
        <f t="shared" si="14"/>
        <v>0</v>
      </c>
      <c r="M170" s="64">
        <f t="shared" si="15"/>
        <v>0</v>
      </c>
      <c r="N170" s="67"/>
      <c r="O170" s="25"/>
      <c r="P170" s="67"/>
      <c r="Q170" s="25"/>
      <c r="R170" s="64">
        <f t="shared" si="16"/>
        <v>0</v>
      </c>
      <c r="S170" s="68">
        <f t="shared" si="17"/>
        <v>0</v>
      </c>
    </row>
    <row r="171" spans="1:19" x14ac:dyDescent="0.2">
      <c r="A171" s="60">
        <f>+'Master List'!B168</f>
        <v>166</v>
      </c>
      <c r="B171" s="60" t="str">
        <f>+'Master List'!C168</f>
        <v>Test Site</v>
      </c>
      <c r="C171" s="60" t="str">
        <f>+'Master List'!D168</f>
        <v>Offices</v>
      </c>
      <c r="D171" s="60">
        <f>+'Master List'!E168</f>
        <v>999</v>
      </c>
      <c r="E171" s="60" t="str">
        <f>+'Master List'!F168</f>
        <v>Pacific</v>
      </c>
      <c r="F171" s="60" t="str">
        <f>+'Master List'!G168</f>
        <v>Placid Lake</v>
      </c>
      <c r="G171" s="61">
        <f>+'Master List'!U168</f>
        <v>0</v>
      </c>
      <c r="H171" s="62">
        <f>+'Master List'!S168</f>
        <v>0</v>
      </c>
      <c r="J171" s="64">
        <f t="shared" si="12"/>
        <v>0</v>
      </c>
      <c r="K171" s="65">
        <f t="shared" si="13"/>
        <v>0</v>
      </c>
      <c r="L171" s="66">
        <f t="shared" si="14"/>
        <v>0</v>
      </c>
      <c r="M171" s="64">
        <f t="shared" si="15"/>
        <v>0</v>
      </c>
      <c r="N171" s="67"/>
      <c r="O171" s="25"/>
      <c r="P171" s="67"/>
      <c r="Q171" s="25"/>
      <c r="R171" s="64">
        <f t="shared" si="16"/>
        <v>0</v>
      </c>
      <c r="S171" s="68">
        <f t="shared" si="17"/>
        <v>0</v>
      </c>
    </row>
    <row r="172" spans="1:19" x14ac:dyDescent="0.2">
      <c r="A172" s="60">
        <f>+'Master List'!B169</f>
        <v>167</v>
      </c>
      <c r="B172" s="60" t="str">
        <f>+'Master List'!C169</f>
        <v>Test Site</v>
      </c>
      <c r="C172" s="60" t="str">
        <f>+'Master List'!D169</f>
        <v>Offices</v>
      </c>
      <c r="D172" s="60">
        <f>+'Master List'!E169</f>
        <v>999</v>
      </c>
      <c r="E172" s="60" t="str">
        <f>+'Master List'!F169</f>
        <v>Pacific</v>
      </c>
      <c r="F172" s="60" t="str">
        <f>+'Master List'!G169</f>
        <v>Placid Lake</v>
      </c>
      <c r="G172" s="61">
        <f>+'Master List'!U169</f>
        <v>0</v>
      </c>
      <c r="H172" s="62">
        <f>+'Master List'!S169</f>
        <v>0</v>
      </c>
      <c r="J172" s="64">
        <f t="shared" si="12"/>
        <v>0</v>
      </c>
      <c r="K172" s="65">
        <f t="shared" si="13"/>
        <v>0</v>
      </c>
      <c r="L172" s="66">
        <f t="shared" si="14"/>
        <v>0</v>
      </c>
      <c r="M172" s="64">
        <f t="shared" si="15"/>
        <v>0</v>
      </c>
      <c r="N172" s="67"/>
      <c r="O172" s="25"/>
      <c r="P172" s="67"/>
      <c r="Q172" s="25"/>
      <c r="R172" s="64">
        <f t="shared" si="16"/>
        <v>0</v>
      </c>
      <c r="S172" s="68">
        <f t="shared" si="17"/>
        <v>0</v>
      </c>
    </row>
    <row r="173" spans="1:19" x14ac:dyDescent="0.2">
      <c r="A173" s="60">
        <f>+'Master List'!B170</f>
        <v>168</v>
      </c>
      <c r="B173" s="60" t="str">
        <f>+'Master List'!C170</f>
        <v>Test Site</v>
      </c>
      <c r="C173" s="60" t="str">
        <f>+'Master List'!D170</f>
        <v>Offices</v>
      </c>
      <c r="D173" s="60">
        <f>+'Master List'!E170</f>
        <v>999</v>
      </c>
      <c r="E173" s="60" t="str">
        <f>+'Master List'!F170</f>
        <v>Pacific</v>
      </c>
      <c r="F173" s="60" t="str">
        <f>+'Master List'!G170</f>
        <v>Placid Lake</v>
      </c>
      <c r="G173" s="61">
        <f>+'Master List'!U170</f>
        <v>0</v>
      </c>
      <c r="H173" s="62">
        <f>+'Master List'!S170</f>
        <v>0</v>
      </c>
      <c r="J173" s="64">
        <f t="shared" si="12"/>
        <v>0</v>
      </c>
      <c r="K173" s="65">
        <f t="shared" si="13"/>
        <v>0</v>
      </c>
      <c r="L173" s="66">
        <f t="shared" si="14"/>
        <v>0</v>
      </c>
      <c r="M173" s="64">
        <f t="shared" si="15"/>
        <v>0</v>
      </c>
      <c r="N173" s="67"/>
      <c r="O173" s="25"/>
      <c r="P173" s="67"/>
      <c r="Q173" s="25"/>
      <c r="R173" s="64">
        <f t="shared" si="16"/>
        <v>0</v>
      </c>
      <c r="S173" s="68">
        <f t="shared" si="17"/>
        <v>0</v>
      </c>
    </row>
    <row r="174" spans="1:19" x14ac:dyDescent="0.2">
      <c r="A174" s="60">
        <f>+'Master List'!B171</f>
        <v>169</v>
      </c>
      <c r="B174" s="60" t="str">
        <f>+'Master List'!C171</f>
        <v>Test Site</v>
      </c>
      <c r="C174" s="60" t="str">
        <f>+'Master List'!D171</f>
        <v>Offices</v>
      </c>
      <c r="D174" s="60">
        <f>+'Master List'!E171</f>
        <v>999</v>
      </c>
      <c r="E174" s="60" t="str">
        <f>+'Master List'!F171</f>
        <v>Pacific</v>
      </c>
      <c r="F174" s="60" t="str">
        <f>+'Master List'!G171</f>
        <v>Placid Lake</v>
      </c>
      <c r="G174" s="61">
        <f>+'Master List'!U171</f>
        <v>0</v>
      </c>
      <c r="H174" s="62">
        <f>+'Master List'!S171</f>
        <v>0</v>
      </c>
      <c r="J174" s="64">
        <f t="shared" si="12"/>
        <v>0</v>
      </c>
      <c r="K174" s="65">
        <f t="shared" si="13"/>
        <v>0</v>
      </c>
      <c r="L174" s="66">
        <f t="shared" si="14"/>
        <v>0</v>
      </c>
      <c r="M174" s="64">
        <f t="shared" si="15"/>
        <v>0</v>
      </c>
      <c r="N174" s="67"/>
      <c r="O174" s="25"/>
      <c r="P174" s="67"/>
      <c r="Q174" s="25"/>
      <c r="R174" s="64">
        <f t="shared" si="16"/>
        <v>0</v>
      </c>
      <c r="S174" s="68">
        <f t="shared" si="17"/>
        <v>0</v>
      </c>
    </row>
    <row r="175" spans="1:19" x14ac:dyDescent="0.2">
      <c r="A175" s="60">
        <f>+'Master List'!B172</f>
        <v>170</v>
      </c>
      <c r="B175" s="60" t="str">
        <f>+'Master List'!C172</f>
        <v>Test Site</v>
      </c>
      <c r="C175" s="60" t="str">
        <f>+'Master List'!D172</f>
        <v>Offices</v>
      </c>
      <c r="D175" s="60">
        <f>+'Master List'!E172</f>
        <v>999</v>
      </c>
      <c r="E175" s="60" t="str">
        <f>+'Master List'!F172</f>
        <v>Pacific</v>
      </c>
      <c r="F175" s="60" t="str">
        <f>+'Master List'!G172</f>
        <v>Placid Lake</v>
      </c>
      <c r="G175" s="61">
        <f>+'Master List'!U172</f>
        <v>0</v>
      </c>
      <c r="H175" s="62">
        <f>+'Master List'!S172</f>
        <v>0</v>
      </c>
      <c r="J175" s="64">
        <f t="shared" si="12"/>
        <v>0</v>
      </c>
      <c r="K175" s="65">
        <f t="shared" si="13"/>
        <v>0</v>
      </c>
      <c r="L175" s="66">
        <f t="shared" si="14"/>
        <v>0</v>
      </c>
      <c r="M175" s="64">
        <f t="shared" si="15"/>
        <v>0</v>
      </c>
      <c r="N175" s="67"/>
      <c r="O175" s="25"/>
      <c r="P175" s="67"/>
      <c r="Q175" s="25"/>
      <c r="R175" s="64">
        <f t="shared" si="16"/>
        <v>0</v>
      </c>
      <c r="S175" s="68">
        <f t="shared" si="17"/>
        <v>0</v>
      </c>
    </row>
    <row r="176" spans="1:19" x14ac:dyDescent="0.2">
      <c r="A176" s="60">
        <f>+'Master List'!B173</f>
        <v>171</v>
      </c>
      <c r="B176" s="60" t="str">
        <f>+'Master List'!C173</f>
        <v>Test Site</v>
      </c>
      <c r="C176" s="60" t="str">
        <f>+'Master List'!D173</f>
        <v>Offices</v>
      </c>
      <c r="D176" s="60">
        <f>+'Master List'!E173</f>
        <v>999</v>
      </c>
      <c r="E176" s="60" t="str">
        <f>+'Master List'!F173</f>
        <v>Pacific</v>
      </c>
      <c r="F176" s="60" t="str">
        <f>+'Master List'!G173</f>
        <v>Placid Lake</v>
      </c>
      <c r="G176" s="61">
        <f>+'Master List'!U173</f>
        <v>0</v>
      </c>
      <c r="H176" s="62">
        <f>+'Master List'!S173</f>
        <v>0</v>
      </c>
      <c r="J176" s="64">
        <f t="shared" si="12"/>
        <v>0</v>
      </c>
      <c r="K176" s="65">
        <f t="shared" si="13"/>
        <v>0</v>
      </c>
      <c r="L176" s="66">
        <f t="shared" si="14"/>
        <v>0</v>
      </c>
      <c r="M176" s="64">
        <f t="shared" si="15"/>
        <v>0</v>
      </c>
      <c r="N176" s="67"/>
      <c r="O176" s="25"/>
      <c r="P176" s="67"/>
      <c r="Q176" s="25"/>
      <c r="R176" s="64">
        <f t="shared" si="16"/>
        <v>0</v>
      </c>
      <c r="S176" s="68">
        <f t="shared" si="17"/>
        <v>0</v>
      </c>
    </row>
    <row r="177" spans="1:19" x14ac:dyDescent="0.2">
      <c r="A177" s="60">
        <f>+'Master List'!B174</f>
        <v>172</v>
      </c>
      <c r="B177" s="60" t="str">
        <f>+'Master List'!C174</f>
        <v>Test Site</v>
      </c>
      <c r="C177" s="60" t="str">
        <f>+'Master List'!D174</f>
        <v>Offices</v>
      </c>
      <c r="D177" s="60">
        <f>+'Master List'!E174</f>
        <v>999</v>
      </c>
      <c r="E177" s="60" t="str">
        <f>+'Master List'!F174</f>
        <v>Pacific</v>
      </c>
      <c r="F177" s="60" t="str">
        <f>+'Master List'!G174</f>
        <v>Placid Lake</v>
      </c>
      <c r="G177" s="61">
        <f>+'Master List'!U174</f>
        <v>0</v>
      </c>
      <c r="H177" s="62">
        <f>+'Master List'!S174</f>
        <v>0</v>
      </c>
      <c r="J177" s="64">
        <f t="shared" si="12"/>
        <v>0</v>
      </c>
      <c r="K177" s="65">
        <f t="shared" si="13"/>
        <v>0</v>
      </c>
      <c r="L177" s="66">
        <f t="shared" si="14"/>
        <v>0</v>
      </c>
      <c r="M177" s="64">
        <f t="shared" si="15"/>
        <v>0</v>
      </c>
      <c r="N177" s="67"/>
      <c r="O177" s="25"/>
      <c r="P177" s="67"/>
      <c r="Q177" s="25"/>
      <c r="R177" s="64">
        <f t="shared" si="16"/>
        <v>0</v>
      </c>
      <c r="S177" s="68">
        <f t="shared" si="17"/>
        <v>0</v>
      </c>
    </row>
    <row r="178" spans="1:19" x14ac:dyDescent="0.2">
      <c r="A178" s="60">
        <f>+'Master List'!B175</f>
        <v>173</v>
      </c>
      <c r="B178" s="60" t="str">
        <f>+'Master List'!C175</f>
        <v>Test Site</v>
      </c>
      <c r="C178" s="60" t="str">
        <f>+'Master List'!D175</f>
        <v>Offices</v>
      </c>
      <c r="D178" s="60">
        <f>+'Master List'!E175</f>
        <v>999</v>
      </c>
      <c r="E178" s="60" t="str">
        <f>+'Master List'!F175</f>
        <v>Pacific</v>
      </c>
      <c r="F178" s="60" t="str">
        <f>+'Master List'!G175</f>
        <v>Placid Lake</v>
      </c>
      <c r="G178" s="61">
        <f>+'Master List'!U175</f>
        <v>0</v>
      </c>
      <c r="H178" s="62">
        <f>+'Master List'!S175</f>
        <v>0</v>
      </c>
      <c r="J178" s="64">
        <f t="shared" si="12"/>
        <v>0</v>
      </c>
      <c r="K178" s="65">
        <f t="shared" si="13"/>
        <v>0</v>
      </c>
      <c r="L178" s="66">
        <f t="shared" si="14"/>
        <v>0</v>
      </c>
      <c r="M178" s="64">
        <f t="shared" si="15"/>
        <v>0</v>
      </c>
      <c r="N178" s="67"/>
      <c r="O178" s="25"/>
      <c r="P178" s="67"/>
      <c r="Q178" s="25"/>
      <c r="R178" s="64">
        <f t="shared" si="16"/>
        <v>0</v>
      </c>
      <c r="S178" s="68">
        <f t="shared" si="17"/>
        <v>0</v>
      </c>
    </row>
    <row r="179" spans="1:19" x14ac:dyDescent="0.2">
      <c r="A179" s="60">
        <f>+'Master List'!B176</f>
        <v>174</v>
      </c>
      <c r="B179" s="60" t="str">
        <f>+'Master List'!C176</f>
        <v>Test Site</v>
      </c>
      <c r="C179" s="60" t="str">
        <f>+'Master List'!D176</f>
        <v>Offices</v>
      </c>
      <c r="D179" s="60">
        <f>+'Master List'!E176</f>
        <v>999</v>
      </c>
      <c r="E179" s="60" t="str">
        <f>+'Master List'!F176</f>
        <v>Pacific</v>
      </c>
      <c r="F179" s="60" t="str">
        <f>+'Master List'!G176</f>
        <v>Placid Lake</v>
      </c>
      <c r="G179" s="61">
        <f>+'Master List'!U176</f>
        <v>0</v>
      </c>
      <c r="H179" s="62">
        <f>+'Master List'!S176</f>
        <v>0</v>
      </c>
      <c r="J179" s="64">
        <f t="shared" si="12"/>
        <v>0</v>
      </c>
      <c r="K179" s="65">
        <f t="shared" si="13"/>
        <v>0</v>
      </c>
      <c r="L179" s="66">
        <f t="shared" si="14"/>
        <v>0</v>
      </c>
      <c r="M179" s="64">
        <f t="shared" si="15"/>
        <v>0</v>
      </c>
      <c r="N179" s="67"/>
      <c r="O179" s="25"/>
      <c r="P179" s="67"/>
      <c r="Q179" s="25"/>
      <c r="R179" s="64">
        <f t="shared" si="16"/>
        <v>0</v>
      </c>
      <c r="S179" s="68">
        <f t="shared" si="17"/>
        <v>0</v>
      </c>
    </row>
    <row r="180" spans="1:19" x14ac:dyDescent="0.2">
      <c r="A180" s="60">
        <f>+'Master List'!B177</f>
        <v>175</v>
      </c>
      <c r="B180" s="60" t="str">
        <f>+'Master List'!C177</f>
        <v>Test Site</v>
      </c>
      <c r="C180" s="60" t="str">
        <f>+'Master List'!D177</f>
        <v>Offices</v>
      </c>
      <c r="D180" s="60">
        <f>+'Master List'!E177</f>
        <v>999</v>
      </c>
      <c r="E180" s="60" t="str">
        <f>+'Master List'!F177</f>
        <v>Pacific</v>
      </c>
      <c r="F180" s="60" t="str">
        <f>+'Master List'!G177</f>
        <v>Placid Lake</v>
      </c>
      <c r="G180" s="61">
        <f>+'Master List'!U177</f>
        <v>0</v>
      </c>
      <c r="H180" s="62">
        <f>+'Master List'!S177</f>
        <v>0</v>
      </c>
      <c r="J180" s="64">
        <f t="shared" si="12"/>
        <v>0</v>
      </c>
      <c r="K180" s="65">
        <f t="shared" si="13"/>
        <v>0</v>
      </c>
      <c r="L180" s="66">
        <f t="shared" si="14"/>
        <v>0</v>
      </c>
      <c r="M180" s="64">
        <f t="shared" si="15"/>
        <v>0</v>
      </c>
      <c r="N180" s="67"/>
      <c r="O180" s="25"/>
      <c r="P180" s="67"/>
      <c r="Q180" s="25"/>
      <c r="R180" s="64">
        <f t="shared" si="16"/>
        <v>0</v>
      </c>
      <c r="S180" s="68">
        <f t="shared" si="17"/>
        <v>0</v>
      </c>
    </row>
    <row r="181" spans="1:19" x14ac:dyDescent="0.2">
      <c r="A181" s="60">
        <f>+'Master List'!B178</f>
        <v>176</v>
      </c>
      <c r="B181" s="60" t="str">
        <f>+'Master List'!C178</f>
        <v>Test Site</v>
      </c>
      <c r="C181" s="60" t="str">
        <f>+'Master List'!D178</f>
        <v>Offices</v>
      </c>
      <c r="D181" s="60">
        <f>+'Master List'!E178</f>
        <v>999</v>
      </c>
      <c r="E181" s="60" t="str">
        <f>+'Master List'!F178</f>
        <v>Pacific</v>
      </c>
      <c r="F181" s="60" t="str">
        <f>+'Master List'!G178</f>
        <v>Placid Lake</v>
      </c>
      <c r="G181" s="61">
        <f>+'Master List'!U178</f>
        <v>0</v>
      </c>
      <c r="H181" s="62">
        <f>+'Master List'!S178</f>
        <v>0</v>
      </c>
      <c r="J181" s="64">
        <f t="shared" si="12"/>
        <v>0</v>
      </c>
      <c r="K181" s="65">
        <f t="shared" si="13"/>
        <v>0</v>
      </c>
      <c r="L181" s="66">
        <f t="shared" si="14"/>
        <v>0</v>
      </c>
      <c r="M181" s="64">
        <f t="shared" si="15"/>
        <v>0</v>
      </c>
      <c r="N181" s="67"/>
      <c r="O181" s="25"/>
      <c r="P181" s="67"/>
      <c r="Q181" s="25"/>
      <c r="R181" s="64">
        <f t="shared" si="16"/>
        <v>0</v>
      </c>
      <c r="S181" s="68">
        <f t="shared" si="17"/>
        <v>0</v>
      </c>
    </row>
    <row r="182" spans="1:19" x14ac:dyDescent="0.2">
      <c r="A182" s="60">
        <f>+'Master List'!B179</f>
        <v>177</v>
      </c>
      <c r="B182" s="60" t="str">
        <f>+'Master List'!C179</f>
        <v>Test Site</v>
      </c>
      <c r="C182" s="60" t="str">
        <f>+'Master List'!D179</f>
        <v>Offices</v>
      </c>
      <c r="D182" s="60">
        <f>+'Master List'!E179</f>
        <v>999</v>
      </c>
      <c r="E182" s="60" t="str">
        <f>+'Master List'!F179</f>
        <v>Pacific</v>
      </c>
      <c r="F182" s="60" t="str">
        <f>+'Master List'!G179</f>
        <v>Placid Lake</v>
      </c>
      <c r="G182" s="61">
        <f>+'Master List'!U179</f>
        <v>0</v>
      </c>
      <c r="H182" s="62">
        <f>+'Master List'!S179</f>
        <v>0</v>
      </c>
      <c r="J182" s="64">
        <f t="shared" si="12"/>
        <v>0</v>
      </c>
      <c r="K182" s="65">
        <f t="shared" si="13"/>
        <v>0</v>
      </c>
      <c r="L182" s="66">
        <f t="shared" si="14"/>
        <v>0</v>
      </c>
      <c r="M182" s="64">
        <f t="shared" si="15"/>
        <v>0</v>
      </c>
      <c r="N182" s="67"/>
      <c r="O182" s="25"/>
      <c r="P182" s="67"/>
      <c r="Q182" s="25"/>
      <c r="R182" s="64">
        <f t="shared" si="16"/>
        <v>0</v>
      </c>
      <c r="S182" s="68">
        <f t="shared" si="17"/>
        <v>0</v>
      </c>
    </row>
    <row r="183" spans="1:19" x14ac:dyDescent="0.2">
      <c r="A183" s="60">
        <f>+'Master List'!B180</f>
        <v>178</v>
      </c>
      <c r="B183" s="60" t="str">
        <f>+'Master List'!C180</f>
        <v>Test Site</v>
      </c>
      <c r="C183" s="60" t="str">
        <f>+'Master List'!D180</f>
        <v>Offices</v>
      </c>
      <c r="D183" s="60">
        <f>+'Master List'!E180</f>
        <v>999</v>
      </c>
      <c r="E183" s="60" t="str">
        <f>+'Master List'!F180</f>
        <v>Pacific</v>
      </c>
      <c r="F183" s="60" t="str">
        <f>+'Master List'!G180</f>
        <v>Placid Lake</v>
      </c>
      <c r="G183" s="61">
        <f>+'Master List'!U180</f>
        <v>0</v>
      </c>
      <c r="H183" s="62">
        <f>+'Master List'!S180</f>
        <v>0</v>
      </c>
      <c r="J183" s="64">
        <f t="shared" si="12"/>
        <v>0</v>
      </c>
      <c r="K183" s="65">
        <f t="shared" si="13"/>
        <v>0</v>
      </c>
      <c r="L183" s="66">
        <f t="shared" si="14"/>
        <v>0</v>
      </c>
      <c r="M183" s="64">
        <f t="shared" si="15"/>
        <v>0</v>
      </c>
      <c r="N183" s="67"/>
      <c r="O183" s="25"/>
      <c r="P183" s="67"/>
      <c r="Q183" s="25"/>
      <c r="R183" s="64">
        <f t="shared" si="16"/>
        <v>0</v>
      </c>
      <c r="S183" s="68">
        <f t="shared" si="17"/>
        <v>0</v>
      </c>
    </row>
    <row r="184" spans="1:19" x14ac:dyDescent="0.2">
      <c r="A184" s="60">
        <f>+'Master List'!B181</f>
        <v>179</v>
      </c>
      <c r="B184" s="60" t="str">
        <f>+'Master List'!C181</f>
        <v>Test Site</v>
      </c>
      <c r="C184" s="60" t="str">
        <f>+'Master List'!D181</f>
        <v>Offices</v>
      </c>
      <c r="D184" s="60">
        <f>+'Master List'!E181</f>
        <v>999</v>
      </c>
      <c r="E184" s="60" t="str">
        <f>+'Master List'!F181</f>
        <v>Pacific</v>
      </c>
      <c r="F184" s="60" t="str">
        <f>+'Master List'!G181</f>
        <v>Placid Lake</v>
      </c>
      <c r="G184" s="61">
        <f>+'Master List'!U181</f>
        <v>0</v>
      </c>
      <c r="H184" s="62">
        <f>+'Master List'!S181</f>
        <v>0</v>
      </c>
      <c r="J184" s="64">
        <f t="shared" si="12"/>
        <v>0</v>
      </c>
      <c r="K184" s="65">
        <f t="shared" si="13"/>
        <v>0</v>
      </c>
      <c r="L184" s="66">
        <f t="shared" si="14"/>
        <v>0</v>
      </c>
      <c r="M184" s="64">
        <f t="shared" si="15"/>
        <v>0</v>
      </c>
      <c r="N184" s="67"/>
      <c r="O184" s="25"/>
      <c r="P184" s="67"/>
      <c r="Q184" s="25"/>
      <c r="R184" s="64">
        <f t="shared" si="16"/>
        <v>0</v>
      </c>
      <c r="S184" s="68">
        <f t="shared" si="17"/>
        <v>0</v>
      </c>
    </row>
    <row r="185" spans="1:19" x14ac:dyDescent="0.2">
      <c r="A185" s="60">
        <f>+'Master List'!B182</f>
        <v>180</v>
      </c>
      <c r="B185" s="60" t="str">
        <f>+'Master List'!C182</f>
        <v>Test Site</v>
      </c>
      <c r="C185" s="60" t="str">
        <f>+'Master List'!D182</f>
        <v>Offices</v>
      </c>
      <c r="D185" s="60">
        <f>+'Master List'!E182</f>
        <v>999</v>
      </c>
      <c r="E185" s="60" t="str">
        <f>+'Master List'!F182</f>
        <v>Pacific</v>
      </c>
      <c r="F185" s="60" t="str">
        <f>+'Master List'!G182</f>
        <v>Placid Lake</v>
      </c>
      <c r="G185" s="61">
        <f>+'Master List'!U182</f>
        <v>0</v>
      </c>
      <c r="H185" s="62">
        <f>+'Master List'!S182</f>
        <v>0</v>
      </c>
      <c r="J185" s="64">
        <f t="shared" si="12"/>
        <v>0</v>
      </c>
      <c r="K185" s="65">
        <f t="shared" si="13"/>
        <v>0</v>
      </c>
      <c r="L185" s="66">
        <f t="shared" si="14"/>
        <v>0</v>
      </c>
      <c r="M185" s="64">
        <f t="shared" si="15"/>
        <v>0</v>
      </c>
      <c r="N185" s="67"/>
      <c r="O185" s="25"/>
      <c r="P185" s="67"/>
      <c r="Q185" s="25"/>
      <c r="R185" s="64">
        <f t="shared" si="16"/>
        <v>0</v>
      </c>
      <c r="S185" s="68">
        <f t="shared" si="17"/>
        <v>0</v>
      </c>
    </row>
    <row r="186" spans="1:19" x14ac:dyDescent="0.2">
      <c r="A186" s="60">
        <f>+'Master List'!B183</f>
        <v>181</v>
      </c>
      <c r="B186" s="60" t="str">
        <f>+'Master List'!C183</f>
        <v>Test Site</v>
      </c>
      <c r="C186" s="60" t="str">
        <f>+'Master List'!D183</f>
        <v>Offices</v>
      </c>
      <c r="D186" s="60">
        <f>+'Master List'!E183</f>
        <v>999</v>
      </c>
      <c r="E186" s="60" t="str">
        <f>+'Master List'!F183</f>
        <v>Pacific</v>
      </c>
      <c r="F186" s="60" t="str">
        <f>+'Master List'!G183</f>
        <v>Placid Lake</v>
      </c>
      <c r="G186" s="61">
        <f>+'Master List'!U183</f>
        <v>0</v>
      </c>
      <c r="H186" s="62">
        <f>+'Master List'!S183</f>
        <v>0</v>
      </c>
      <c r="J186" s="64">
        <f t="shared" si="12"/>
        <v>0</v>
      </c>
      <c r="K186" s="65">
        <f t="shared" si="13"/>
        <v>0</v>
      </c>
      <c r="L186" s="66">
        <f t="shared" si="14"/>
        <v>0</v>
      </c>
      <c r="M186" s="64">
        <f t="shared" si="15"/>
        <v>0</v>
      </c>
      <c r="N186" s="67"/>
      <c r="O186" s="25"/>
      <c r="P186" s="67"/>
      <c r="Q186" s="25"/>
      <c r="R186" s="64">
        <f t="shared" si="16"/>
        <v>0</v>
      </c>
      <c r="S186" s="68">
        <f t="shared" si="17"/>
        <v>0</v>
      </c>
    </row>
    <row r="187" spans="1:19" x14ac:dyDescent="0.2">
      <c r="A187" s="60">
        <f>+'Master List'!B184</f>
        <v>182</v>
      </c>
      <c r="B187" s="60" t="str">
        <f>+'Master List'!C184</f>
        <v>Test Site</v>
      </c>
      <c r="C187" s="60" t="str">
        <f>+'Master List'!D184</f>
        <v>Offices</v>
      </c>
      <c r="D187" s="60">
        <f>+'Master List'!E184</f>
        <v>999</v>
      </c>
      <c r="E187" s="60" t="str">
        <f>+'Master List'!F184</f>
        <v>Pacific</v>
      </c>
      <c r="F187" s="60" t="str">
        <f>+'Master List'!G184</f>
        <v>Placid Lake</v>
      </c>
      <c r="G187" s="61">
        <f>+'Master List'!U184</f>
        <v>0</v>
      </c>
      <c r="H187" s="62">
        <f>+'Master List'!S184</f>
        <v>0</v>
      </c>
      <c r="J187" s="64">
        <f t="shared" si="12"/>
        <v>0</v>
      </c>
      <c r="K187" s="65">
        <f t="shared" si="13"/>
        <v>0</v>
      </c>
      <c r="L187" s="66">
        <f t="shared" si="14"/>
        <v>0</v>
      </c>
      <c r="M187" s="64">
        <f t="shared" si="15"/>
        <v>0</v>
      </c>
      <c r="N187" s="67"/>
      <c r="O187" s="25"/>
      <c r="P187" s="67"/>
      <c r="Q187" s="25"/>
      <c r="R187" s="64">
        <f t="shared" si="16"/>
        <v>0</v>
      </c>
      <c r="S187" s="68">
        <f t="shared" si="17"/>
        <v>0</v>
      </c>
    </row>
    <row r="188" spans="1:19" x14ac:dyDescent="0.2">
      <c r="A188" s="60">
        <f>+'Master List'!B185</f>
        <v>183</v>
      </c>
      <c r="B188" s="60" t="str">
        <f>+'Master List'!C185</f>
        <v>Test Site</v>
      </c>
      <c r="C188" s="60" t="str">
        <f>+'Master List'!D185</f>
        <v>Offices</v>
      </c>
      <c r="D188" s="60">
        <f>+'Master List'!E185</f>
        <v>999</v>
      </c>
      <c r="E188" s="60" t="str">
        <f>+'Master List'!F185</f>
        <v>Pacific</v>
      </c>
      <c r="F188" s="60" t="str">
        <f>+'Master List'!G185</f>
        <v>Placid Lake</v>
      </c>
      <c r="G188" s="61">
        <f>+'Master List'!U185</f>
        <v>0</v>
      </c>
      <c r="H188" s="62">
        <f>+'Master List'!S185</f>
        <v>0</v>
      </c>
      <c r="J188" s="64">
        <f t="shared" si="12"/>
        <v>0</v>
      </c>
      <c r="K188" s="65">
        <f t="shared" si="13"/>
        <v>0</v>
      </c>
      <c r="L188" s="66">
        <f t="shared" si="14"/>
        <v>0</v>
      </c>
      <c r="M188" s="64">
        <f t="shared" si="15"/>
        <v>0</v>
      </c>
      <c r="N188" s="67"/>
      <c r="O188" s="25"/>
      <c r="P188" s="67"/>
      <c r="Q188" s="25"/>
      <c r="R188" s="64">
        <f t="shared" si="16"/>
        <v>0</v>
      </c>
      <c r="S188" s="68">
        <f t="shared" si="17"/>
        <v>0</v>
      </c>
    </row>
    <row r="189" spans="1:19" x14ac:dyDescent="0.2">
      <c r="A189" s="60">
        <f>+'Master List'!B186</f>
        <v>184</v>
      </c>
      <c r="B189" s="60" t="str">
        <f>+'Master List'!C186</f>
        <v>Test Site</v>
      </c>
      <c r="C189" s="60" t="str">
        <f>+'Master List'!D186</f>
        <v>Offices</v>
      </c>
      <c r="D189" s="60">
        <f>+'Master List'!E186</f>
        <v>999</v>
      </c>
      <c r="E189" s="60" t="str">
        <f>+'Master List'!F186</f>
        <v>Pacific</v>
      </c>
      <c r="F189" s="60" t="str">
        <f>+'Master List'!G186</f>
        <v>Placid Lake</v>
      </c>
      <c r="G189" s="61">
        <f>+'Master List'!U186</f>
        <v>0</v>
      </c>
      <c r="H189" s="62">
        <f>+'Master List'!S186</f>
        <v>0</v>
      </c>
      <c r="J189" s="64">
        <f t="shared" si="12"/>
        <v>0</v>
      </c>
      <c r="K189" s="65">
        <f t="shared" si="13"/>
        <v>0</v>
      </c>
      <c r="L189" s="66">
        <f t="shared" si="14"/>
        <v>0</v>
      </c>
      <c r="M189" s="64">
        <f t="shared" si="15"/>
        <v>0</v>
      </c>
      <c r="N189" s="67"/>
      <c r="O189" s="25"/>
      <c r="P189" s="67"/>
      <c r="Q189" s="25"/>
      <c r="R189" s="64">
        <f t="shared" si="16"/>
        <v>0</v>
      </c>
      <c r="S189" s="68">
        <f t="shared" si="17"/>
        <v>0</v>
      </c>
    </row>
    <row r="190" spans="1:19" x14ac:dyDescent="0.2">
      <c r="A190" s="60">
        <f>+'Master List'!B187</f>
        <v>185</v>
      </c>
      <c r="B190" s="60" t="str">
        <f>+'Master List'!C187</f>
        <v>Test Site</v>
      </c>
      <c r="C190" s="60" t="str">
        <f>+'Master List'!D187</f>
        <v>Offices</v>
      </c>
      <c r="D190" s="60">
        <f>+'Master List'!E187</f>
        <v>999</v>
      </c>
      <c r="E190" s="60" t="str">
        <f>+'Master List'!F187</f>
        <v>Pacific</v>
      </c>
      <c r="F190" s="60" t="str">
        <f>+'Master List'!G187</f>
        <v>Placid Lake</v>
      </c>
      <c r="G190" s="61">
        <f>+'Master List'!U187</f>
        <v>0</v>
      </c>
      <c r="H190" s="62">
        <f>+'Master List'!S187</f>
        <v>0</v>
      </c>
      <c r="J190" s="64">
        <f t="shared" si="12"/>
        <v>0</v>
      </c>
      <c r="K190" s="65">
        <f t="shared" si="13"/>
        <v>0</v>
      </c>
      <c r="L190" s="66">
        <f t="shared" si="14"/>
        <v>0</v>
      </c>
      <c r="M190" s="64">
        <f t="shared" si="15"/>
        <v>0</v>
      </c>
      <c r="N190" s="67"/>
      <c r="O190" s="25"/>
      <c r="P190" s="67"/>
      <c r="Q190" s="25"/>
      <c r="R190" s="64">
        <f t="shared" si="16"/>
        <v>0</v>
      </c>
      <c r="S190" s="68">
        <f t="shared" si="17"/>
        <v>0</v>
      </c>
    </row>
    <row r="191" spans="1:19" x14ac:dyDescent="0.2">
      <c r="A191" s="60">
        <f>+'Master List'!B188</f>
        <v>186</v>
      </c>
      <c r="B191" s="60" t="str">
        <f>+'Master List'!C188</f>
        <v>Test Site</v>
      </c>
      <c r="C191" s="60" t="str">
        <f>+'Master List'!D188</f>
        <v>Offices</v>
      </c>
      <c r="D191" s="60">
        <f>+'Master List'!E188</f>
        <v>999</v>
      </c>
      <c r="E191" s="60" t="str">
        <f>+'Master List'!F188</f>
        <v>Pacific</v>
      </c>
      <c r="F191" s="60" t="str">
        <f>+'Master List'!G188</f>
        <v>Placid Lake</v>
      </c>
      <c r="G191" s="61">
        <f>+'Master List'!U188</f>
        <v>0</v>
      </c>
      <c r="H191" s="62">
        <f>+'Master List'!S188</f>
        <v>0</v>
      </c>
      <c r="J191" s="64">
        <f t="shared" si="12"/>
        <v>0</v>
      </c>
      <c r="K191" s="65">
        <f t="shared" si="13"/>
        <v>0</v>
      </c>
      <c r="L191" s="66">
        <f t="shared" si="14"/>
        <v>0</v>
      </c>
      <c r="M191" s="64">
        <f t="shared" si="15"/>
        <v>0</v>
      </c>
      <c r="N191" s="67"/>
      <c r="O191" s="25"/>
      <c r="P191" s="67"/>
      <c r="Q191" s="25"/>
      <c r="R191" s="64">
        <f t="shared" si="16"/>
        <v>0</v>
      </c>
      <c r="S191" s="68">
        <f t="shared" si="17"/>
        <v>0</v>
      </c>
    </row>
    <row r="192" spans="1:19" x14ac:dyDescent="0.2">
      <c r="A192" s="60">
        <f>+'Master List'!B189</f>
        <v>187</v>
      </c>
      <c r="B192" s="60" t="str">
        <f>+'Master List'!C189</f>
        <v>Test Site</v>
      </c>
      <c r="C192" s="60" t="str">
        <f>+'Master List'!D189</f>
        <v>Offices</v>
      </c>
      <c r="D192" s="60">
        <f>+'Master List'!E189</f>
        <v>999</v>
      </c>
      <c r="E192" s="60" t="str">
        <f>+'Master List'!F189</f>
        <v>Pacific</v>
      </c>
      <c r="F192" s="60" t="str">
        <f>+'Master List'!G189</f>
        <v>Placid Lake</v>
      </c>
      <c r="G192" s="61">
        <f>+'Master List'!U189</f>
        <v>0</v>
      </c>
      <c r="H192" s="62">
        <f>+'Master List'!S189</f>
        <v>0</v>
      </c>
      <c r="J192" s="64">
        <f t="shared" si="12"/>
        <v>0</v>
      </c>
      <c r="K192" s="65">
        <f t="shared" si="13"/>
        <v>0</v>
      </c>
      <c r="L192" s="66">
        <f t="shared" si="14"/>
        <v>0</v>
      </c>
      <c r="M192" s="64">
        <f t="shared" si="15"/>
        <v>0</v>
      </c>
      <c r="N192" s="67"/>
      <c r="O192" s="25"/>
      <c r="P192" s="67"/>
      <c r="Q192" s="25"/>
      <c r="R192" s="64">
        <f t="shared" si="16"/>
        <v>0</v>
      </c>
      <c r="S192" s="68">
        <f t="shared" si="17"/>
        <v>0</v>
      </c>
    </row>
    <row r="193" spans="1:19" x14ac:dyDescent="0.2">
      <c r="A193" s="60">
        <f>+'Master List'!B190</f>
        <v>188</v>
      </c>
      <c r="B193" s="60" t="str">
        <f>+'Master List'!C190</f>
        <v>Test Site</v>
      </c>
      <c r="C193" s="60" t="str">
        <f>+'Master List'!D190</f>
        <v>Offices</v>
      </c>
      <c r="D193" s="60">
        <f>+'Master List'!E190</f>
        <v>999</v>
      </c>
      <c r="E193" s="60" t="str">
        <f>+'Master List'!F190</f>
        <v>Pacific</v>
      </c>
      <c r="F193" s="60" t="str">
        <f>+'Master List'!G190</f>
        <v>Placid Lake</v>
      </c>
      <c r="G193" s="61">
        <f>+'Master List'!U190</f>
        <v>0</v>
      </c>
      <c r="H193" s="62">
        <f>+'Master List'!S190</f>
        <v>0</v>
      </c>
      <c r="J193" s="64">
        <f t="shared" si="12"/>
        <v>0</v>
      </c>
      <c r="K193" s="65">
        <f t="shared" si="13"/>
        <v>0</v>
      </c>
      <c r="L193" s="66">
        <f t="shared" si="14"/>
        <v>0</v>
      </c>
      <c r="M193" s="64">
        <f t="shared" si="15"/>
        <v>0</v>
      </c>
      <c r="N193" s="67"/>
      <c r="O193" s="25"/>
      <c r="P193" s="67"/>
      <c r="Q193" s="25"/>
      <c r="R193" s="64">
        <f t="shared" si="16"/>
        <v>0</v>
      </c>
      <c r="S193" s="68">
        <f t="shared" si="17"/>
        <v>0</v>
      </c>
    </row>
    <row r="194" spans="1:19" x14ac:dyDescent="0.2">
      <c r="A194" s="60">
        <f>+'Master List'!B191</f>
        <v>189</v>
      </c>
      <c r="B194" s="60" t="str">
        <f>+'Master List'!C191</f>
        <v>Test Site</v>
      </c>
      <c r="C194" s="60" t="str">
        <f>+'Master List'!D191</f>
        <v>Offices</v>
      </c>
      <c r="D194" s="60">
        <f>+'Master List'!E191</f>
        <v>999</v>
      </c>
      <c r="E194" s="60" t="str">
        <f>+'Master List'!F191</f>
        <v>Pacific</v>
      </c>
      <c r="F194" s="60" t="str">
        <f>+'Master List'!G191</f>
        <v>Placid Lake</v>
      </c>
      <c r="G194" s="61">
        <f>+'Master List'!U191</f>
        <v>0</v>
      </c>
      <c r="H194" s="62">
        <f>+'Master List'!S191</f>
        <v>0</v>
      </c>
      <c r="J194" s="64">
        <f t="shared" si="12"/>
        <v>0</v>
      </c>
      <c r="K194" s="65">
        <f t="shared" si="13"/>
        <v>0</v>
      </c>
      <c r="L194" s="66">
        <f t="shared" si="14"/>
        <v>0</v>
      </c>
      <c r="M194" s="64">
        <f t="shared" si="15"/>
        <v>0</v>
      </c>
      <c r="N194" s="67"/>
      <c r="O194" s="25"/>
      <c r="P194" s="67"/>
      <c r="Q194" s="25"/>
      <c r="R194" s="64">
        <f t="shared" si="16"/>
        <v>0</v>
      </c>
      <c r="S194" s="68">
        <f t="shared" si="17"/>
        <v>0</v>
      </c>
    </row>
    <row r="195" spans="1:19" x14ac:dyDescent="0.2">
      <c r="A195" s="60">
        <f>+'Master List'!B192</f>
        <v>190</v>
      </c>
      <c r="B195" s="60" t="str">
        <f>+'Master List'!C192</f>
        <v>Test Site</v>
      </c>
      <c r="C195" s="60" t="str">
        <f>+'Master List'!D192</f>
        <v>Offices</v>
      </c>
      <c r="D195" s="60">
        <f>+'Master List'!E192</f>
        <v>999</v>
      </c>
      <c r="E195" s="60" t="str">
        <f>+'Master List'!F192</f>
        <v>Pacific</v>
      </c>
      <c r="F195" s="60" t="str">
        <f>+'Master List'!G192</f>
        <v>Placid Lake</v>
      </c>
      <c r="G195" s="61">
        <f>+'Master List'!U192</f>
        <v>0</v>
      </c>
      <c r="H195" s="62">
        <f>+'Master List'!S192</f>
        <v>0</v>
      </c>
      <c r="J195" s="64">
        <f t="shared" si="12"/>
        <v>0</v>
      </c>
      <c r="K195" s="65">
        <f t="shared" si="13"/>
        <v>0</v>
      </c>
      <c r="L195" s="66">
        <f t="shared" si="14"/>
        <v>0</v>
      </c>
      <c r="M195" s="64">
        <f t="shared" si="15"/>
        <v>0</v>
      </c>
      <c r="N195" s="67"/>
      <c r="O195" s="25"/>
      <c r="P195" s="67"/>
      <c r="Q195" s="25"/>
      <c r="R195" s="64">
        <f t="shared" si="16"/>
        <v>0</v>
      </c>
      <c r="S195" s="68">
        <f t="shared" si="17"/>
        <v>0</v>
      </c>
    </row>
    <row r="196" spans="1:19" x14ac:dyDescent="0.2">
      <c r="A196" s="60">
        <f>+'Master List'!B193</f>
        <v>191</v>
      </c>
      <c r="B196" s="60" t="str">
        <f>+'Master List'!C193</f>
        <v>Test Site</v>
      </c>
      <c r="C196" s="60" t="str">
        <f>+'Master List'!D193</f>
        <v>Offices</v>
      </c>
      <c r="D196" s="60">
        <f>+'Master List'!E193</f>
        <v>999</v>
      </c>
      <c r="E196" s="60" t="str">
        <f>+'Master List'!F193</f>
        <v>Pacific</v>
      </c>
      <c r="F196" s="60" t="str">
        <f>+'Master List'!G193</f>
        <v>Placid Lake</v>
      </c>
      <c r="G196" s="61">
        <f>+'Master List'!U193</f>
        <v>0</v>
      </c>
      <c r="H196" s="62">
        <f>+'Master List'!S193</f>
        <v>0</v>
      </c>
      <c r="J196" s="64">
        <f t="shared" si="12"/>
        <v>0</v>
      </c>
      <c r="K196" s="65">
        <f t="shared" si="13"/>
        <v>0</v>
      </c>
      <c r="L196" s="66">
        <f t="shared" si="14"/>
        <v>0</v>
      </c>
      <c r="M196" s="64">
        <f t="shared" si="15"/>
        <v>0</v>
      </c>
      <c r="N196" s="67"/>
      <c r="O196" s="25"/>
      <c r="P196" s="67"/>
      <c r="Q196" s="25"/>
      <c r="R196" s="64">
        <f t="shared" si="16"/>
        <v>0</v>
      </c>
      <c r="S196" s="68">
        <f t="shared" si="17"/>
        <v>0</v>
      </c>
    </row>
    <row r="197" spans="1:19" x14ac:dyDescent="0.2">
      <c r="A197" s="60">
        <f>+'Master List'!B194</f>
        <v>192</v>
      </c>
      <c r="B197" s="60" t="str">
        <f>+'Master List'!C194</f>
        <v>Test Site</v>
      </c>
      <c r="C197" s="60" t="str">
        <f>+'Master List'!D194</f>
        <v>Offices</v>
      </c>
      <c r="D197" s="60">
        <f>+'Master List'!E194</f>
        <v>999</v>
      </c>
      <c r="E197" s="60" t="str">
        <f>+'Master List'!F194</f>
        <v>Pacific</v>
      </c>
      <c r="F197" s="60" t="str">
        <f>+'Master List'!G194</f>
        <v>Placid Lake</v>
      </c>
      <c r="G197" s="61">
        <f>+'Master List'!U194</f>
        <v>0</v>
      </c>
      <c r="H197" s="62">
        <f>+'Master List'!S194</f>
        <v>0</v>
      </c>
      <c r="J197" s="64">
        <f t="shared" si="12"/>
        <v>0</v>
      </c>
      <c r="K197" s="65">
        <f t="shared" si="13"/>
        <v>0</v>
      </c>
      <c r="L197" s="66">
        <f t="shared" si="14"/>
        <v>0</v>
      </c>
      <c r="M197" s="64">
        <f t="shared" si="15"/>
        <v>0</v>
      </c>
      <c r="N197" s="67"/>
      <c r="O197" s="25"/>
      <c r="P197" s="67"/>
      <c r="Q197" s="25"/>
      <c r="R197" s="64">
        <f t="shared" si="16"/>
        <v>0</v>
      </c>
      <c r="S197" s="68">
        <f t="shared" si="17"/>
        <v>0</v>
      </c>
    </row>
    <row r="198" spans="1:19" x14ac:dyDescent="0.2">
      <c r="A198" s="60">
        <f>+'Master List'!B195</f>
        <v>193</v>
      </c>
      <c r="B198" s="60" t="str">
        <f>+'Master List'!C195</f>
        <v>Test Site</v>
      </c>
      <c r="C198" s="60" t="str">
        <f>+'Master List'!D195</f>
        <v>Offices</v>
      </c>
      <c r="D198" s="60">
        <f>+'Master List'!E195</f>
        <v>999</v>
      </c>
      <c r="E198" s="60" t="str">
        <f>+'Master List'!F195</f>
        <v>Pacific</v>
      </c>
      <c r="F198" s="60" t="str">
        <f>+'Master List'!G195</f>
        <v>Placid Lake</v>
      </c>
      <c r="G198" s="61">
        <f>+'Master List'!U195</f>
        <v>0</v>
      </c>
      <c r="H198" s="62">
        <f>+'Master List'!S195</f>
        <v>0</v>
      </c>
      <c r="J198" s="64">
        <f t="shared" si="12"/>
        <v>0</v>
      </c>
      <c r="K198" s="65">
        <f t="shared" si="13"/>
        <v>0</v>
      </c>
      <c r="L198" s="66">
        <f t="shared" si="14"/>
        <v>0</v>
      </c>
      <c r="M198" s="64">
        <f t="shared" si="15"/>
        <v>0</v>
      </c>
      <c r="N198" s="67"/>
      <c r="O198" s="25"/>
      <c r="P198" s="67"/>
      <c r="Q198" s="25"/>
      <c r="R198" s="64">
        <f t="shared" si="16"/>
        <v>0</v>
      </c>
      <c r="S198" s="68">
        <f t="shared" si="17"/>
        <v>0</v>
      </c>
    </row>
    <row r="199" spans="1:19" x14ac:dyDescent="0.2">
      <c r="A199" s="60">
        <f>+'Master List'!B196</f>
        <v>194</v>
      </c>
      <c r="B199" s="60" t="str">
        <f>+'Master List'!C196</f>
        <v>Test Site</v>
      </c>
      <c r="C199" s="60" t="str">
        <f>+'Master List'!D196</f>
        <v>Offices</v>
      </c>
      <c r="D199" s="60">
        <f>+'Master List'!E196</f>
        <v>999</v>
      </c>
      <c r="E199" s="60" t="str">
        <f>+'Master List'!F196</f>
        <v>Pacific</v>
      </c>
      <c r="F199" s="60" t="str">
        <f>+'Master List'!G196</f>
        <v>Placid Lake</v>
      </c>
      <c r="G199" s="61">
        <f>+'Master List'!U196</f>
        <v>0</v>
      </c>
      <c r="H199" s="62">
        <f>+'Master List'!S196</f>
        <v>0</v>
      </c>
      <c r="J199" s="64">
        <f t="shared" ref="J199:J262" si="18">+H199*I199</f>
        <v>0</v>
      </c>
      <c r="K199" s="65">
        <f t="shared" ref="K199:K262" si="19">+H199/2</f>
        <v>0</v>
      </c>
      <c r="L199" s="66">
        <f t="shared" ref="L199:L262" si="20">+I199</f>
        <v>0</v>
      </c>
      <c r="M199" s="64">
        <f t="shared" ref="M199:M262" si="21">+K199*L199</f>
        <v>0</v>
      </c>
      <c r="N199" s="67"/>
      <c r="O199" s="25"/>
      <c r="P199" s="67"/>
      <c r="Q199" s="25"/>
      <c r="R199" s="64">
        <f t="shared" ref="R199:R262" si="22">+(N199*O199)+(P199*Q199)</f>
        <v>0</v>
      </c>
      <c r="S199" s="68">
        <f t="shared" si="17"/>
        <v>0</v>
      </c>
    </row>
    <row r="200" spans="1:19" x14ac:dyDescent="0.2">
      <c r="A200" s="60">
        <f>+'Master List'!B197</f>
        <v>195</v>
      </c>
      <c r="B200" s="60" t="str">
        <f>+'Master List'!C197</f>
        <v>Test Site</v>
      </c>
      <c r="C200" s="60" t="str">
        <f>+'Master List'!D197</f>
        <v>Offices</v>
      </c>
      <c r="D200" s="60">
        <f>+'Master List'!E197</f>
        <v>999</v>
      </c>
      <c r="E200" s="60" t="str">
        <f>+'Master List'!F197</f>
        <v>Pacific</v>
      </c>
      <c r="F200" s="60" t="str">
        <f>+'Master List'!G197</f>
        <v>Placid Lake</v>
      </c>
      <c r="G200" s="61">
        <f>+'Master List'!U197</f>
        <v>0</v>
      </c>
      <c r="H200" s="62">
        <f>+'Master List'!S197</f>
        <v>0</v>
      </c>
      <c r="J200" s="64">
        <f t="shared" si="18"/>
        <v>0</v>
      </c>
      <c r="K200" s="65">
        <f t="shared" si="19"/>
        <v>0</v>
      </c>
      <c r="L200" s="66">
        <f t="shared" si="20"/>
        <v>0</v>
      </c>
      <c r="M200" s="64">
        <f t="shared" si="21"/>
        <v>0</v>
      </c>
      <c r="N200" s="67"/>
      <c r="O200" s="25"/>
      <c r="P200" s="67"/>
      <c r="Q200" s="25"/>
      <c r="R200" s="64">
        <f t="shared" si="22"/>
        <v>0</v>
      </c>
      <c r="S200" s="68">
        <f t="shared" ref="S200:S263" si="23">+(J200+M200+R200)</f>
        <v>0</v>
      </c>
    </row>
    <row r="201" spans="1:19" x14ac:dyDescent="0.2">
      <c r="A201" s="60">
        <f>+'Master List'!B198</f>
        <v>196</v>
      </c>
      <c r="B201" s="60" t="str">
        <f>+'Master List'!C198</f>
        <v>Test Site</v>
      </c>
      <c r="C201" s="60" t="str">
        <f>+'Master List'!D198</f>
        <v>Offices</v>
      </c>
      <c r="D201" s="60">
        <f>+'Master List'!E198</f>
        <v>999</v>
      </c>
      <c r="E201" s="60" t="str">
        <f>+'Master List'!F198</f>
        <v>Pacific</v>
      </c>
      <c r="F201" s="60" t="str">
        <f>+'Master List'!G198</f>
        <v>Placid Lake</v>
      </c>
      <c r="G201" s="61">
        <f>+'Master List'!U198</f>
        <v>0</v>
      </c>
      <c r="H201" s="62">
        <f>+'Master List'!S198</f>
        <v>0</v>
      </c>
      <c r="J201" s="64">
        <f t="shared" si="18"/>
        <v>0</v>
      </c>
      <c r="K201" s="65">
        <f t="shared" si="19"/>
        <v>0</v>
      </c>
      <c r="L201" s="66">
        <f t="shared" si="20"/>
        <v>0</v>
      </c>
      <c r="M201" s="64">
        <f t="shared" si="21"/>
        <v>0</v>
      </c>
      <c r="N201" s="67"/>
      <c r="O201" s="25"/>
      <c r="P201" s="67"/>
      <c r="Q201" s="25"/>
      <c r="R201" s="64">
        <f t="shared" si="22"/>
        <v>0</v>
      </c>
      <c r="S201" s="68">
        <f t="shared" si="23"/>
        <v>0</v>
      </c>
    </row>
    <row r="202" spans="1:19" x14ac:dyDescent="0.2">
      <c r="A202" s="60">
        <f>+'Master List'!B199</f>
        <v>197</v>
      </c>
      <c r="B202" s="60" t="str">
        <f>+'Master List'!C199</f>
        <v>Test Site</v>
      </c>
      <c r="C202" s="60" t="str">
        <f>+'Master List'!D199</f>
        <v>Offices</v>
      </c>
      <c r="D202" s="60">
        <f>+'Master List'!E199</f>
        <v>999</v>
      </c>
      <c r="E202" s="60" t="str">
        <f>+'Master List'!F199</f>
        <v>Pacific</v>
      </c>
      <c r="F202" s="60" t="str">
        <f>+'Master List'!G199</f>
        <v>Placid Lake</v>
      </c>
      <c r="G202" s="61">
        <f>+'Master List'!U199</f>
        <v>0</v>
      </c>
      <c r="H202" s="62">
        <f>+'Master List'!S199</f>
        <v>0</v>
      </c>
      <c r="J202" s="64">
        <f t="shared" si="18"/>
        <v>0</v>
      </c>
      <c r="K202" s="65">
        <f t="shared" si="19"/>
        <v>0</v>
      </c>
      <c r="L202" s="66">
        <f t="shared" si="20"/>
        <v>0</v>
      </c>
      <c r="M202" s="64">
        <f t="shared" si="21"/>
        <v>0</v>
      </c>
      <c r="N202" s="67"/>
      <c r="O202" s="25"/>
      <c r="P202" s="67"/>
      <c r="Q202" s="25"/>
      <c r="R202" s="64">
        <f t="shared" si="22"/>
        <v>0</v>
      </c>
      <c r="S202" s="68">
        <f t="shared" si="23"/>
        <v>0</v>
      </c>
    </row>
    <row r="203" spans="1:19" x14ac:dyDescent="0.2">
      <c r="A203" s="60">
        <f>+'Master List'!B200</f>
        <v>198</v>
      </c>
      <c r="B203" s="60" t="str">
        <f>+'Master List'!C200</f>
        <v>Test Site</v>
      </c>
      <c r="C203" s="60" t="str">
        <f>+'Master List'!D200</f>
        <v>Offices</v>
      </c>
      <c r="D203" s="60">
        <f>+'Master List'!E200</f>
        <v>999</v>
      </c>
      <c r="E203" s="60" t="str">
        <f>+'Master List'!F200</f>
        <v>Pacific</v>
      </c>
      <c r="F203" s="60" t="str">
        <f>+'Master List'!G200</f>
        <v>Placid Lake</v>
      </c>
      <c r="G203" s="61">
        <f>+'Master List'!U200</f>
        <v>0</v>
      </c>
      <c r="H203" s="62">
        <f>+'Master List'!S200</f>
        <v>0</v>
      </c>
      <c r="J203" s="64">
        <f t="shared" si="18"/>
        <v>0</v>
      </c>
      <c r="K203" s="65">
        <f t="shared" si="19"/>
        <v>0</v>
      </c>
      <c r="L203" s="66">
        <f t="shared" si="20"/>
        <v>0</v>
      </c>
      <c r="M203" s="64">
        <f t="shared" si="21"/>
        <v>0</v>
      </c>
      <c r="N203" s="67"/>
      <c r="O203" s="25"/>
      <c r="P203" s="67"/>
      <c r="Q203" s="25"/>
      <c r="R203" s="64">
        <f t="shared" si="22"/>
        <v>0</v>
      </c>
      <c r="S203" s="68">
        <f t="shared" si="23"/>
        <v>0</v>
      </c>
    </row>
    <row r="204" spans="1:19" x14ac:dyDescent="0.2">
      <c r="A204" s="60">
        <f>+'Master List'!B201</f>
        <v>199</v>
      </c>
      <c r="B204" s="60" t="str">
        <f>+'Master List'!C201</f>
        <v>Test Site</v>
      </c>
      <c r="C204" s="60" t="str">
        <f>+'Master List'!D201</f>
        <v>Offices</v>
      </c>
      <c r="D204" s="60">
        <f>+'Master List'!E201</f>
        <v>999</v>
      </c>
      <c r="E204" s="60" t="str">
        <f>+'Master List'!F201</f>
        <v>Pacific</v>
      </c>
      <c r="F204" s="60" t="str">
        <f>+'Master List'!G201</f>
        <v>Placid Lake</v>
      </c>
      <c r="G204" s="61">
        <f>+'Master List'!U201</f>
        <v>0</v>
      </c>
      <c r="H204" s="62">
        <f>+'Master List'!S201</f>
        <v>0</v>
      </c>
      <c r="J204" s="64">
        <f t="shared" si="18"/>
        <v>0</v>
      </c>
      <c r="K204" s="65">
        <f t="shared" si="19"/>
        <v>0</v>
      </c>
      <c r="L204" s="66">
        <f t="shared" si="20"/>
        <v>0</v>
      </c>
      <c r="M204" s="64">
        <f t="shared" si="21"/>
        <v>0</v>
      </c>
      <c r="N204" s="67"/>
      <c r="O204" s="25"/>
      <c r="P204" s="67"/>
      <c r="Q204" s="25"/>
      <c r="R204" s="64">
        <f t="shared" si="22"/>
        <v>0</v>
      </c>
      <c r="S204" s="68">
        <f t="shared" si="23"/>
        <v>0</v>
      </c>
    </row>
    <row r="205" spans="1:19" x14ac:dyDescent="0.2">
      <c r="A205" s="60">
        <f>+'Master List'!B202</f>
        <v>200</v>
      </c>
      <c r="B205" s="60" t="str">
        <f>+'Master List'!C202</f>
        <v>Test Site</v>
      </c>
      <c r="C205" s="60" t="str">
        <f>+'Master List'!D202</f>
        <v>Offices</v>
      </c>
      <c r="D205" s="60">
        <f>+'Master List'!E202</f>
        <v>999</v>
      </c>
      <c r="E205" s="60" t="str">
        <f>+'Master List'!F202</f>
        <v>Pacific</v>
      </c>
      <c r="F205" s="60" t="str">
        <f>+'Master List'!G202</f>
        <v>Placid Lake</v>
      </c>
      <c r="G205" s="61">
        <f>+'Master List'!U202</f>
        <v>0</v>
      </c>
      <c r="H205" s="62">
        <f>+'Master List'!S202</f>
        <v>0</v>
      </c>
      <c r="J205" s="64">
        <f t="shared" si="18"/>
        <v>0</v>
      </c>
      <c r="K205" s="65">
        <f t="shared" si="19"/>
        <v>0</v>
      </c>
      <c r="L205" s="66">
        <f t="shared" si="20"/>
        <v>0</v>
      </c>
      <c r="M205" s="64">
        <f t="shared" si="21"/>
        <v>0</v>
      </c>
      <c r="N205" s="67"/>
      <c r="O205" s="25"/>
      <c r="P205" s="67"/>
      <c r="Q205" s="25"/>
      <c r="R205" s="64">
        <f t="shared" si="22"/>
        <v>0</v>
      </c>
      <c r="S205" s="68">
        <f t="shared" si="23"/>
        <v>0</v>
      </c>
    </row>
    <row r="206" spans="1:19" x14ac:dyDescent="0.2">
      <c r="A206" s="60">
        <f>+'Master List'!B203</f>
        <v>201</v>
      </c>
      <c r="B206" s="60" t="str">
        <f>+'Master List'!C203</f>
        <v>U.S. Post Office</v>
      </c>
      <c r="C206" s="60" t="str">
        <f>+'Master List'!D203</f>
        <v>Tenant</v>
      </c>
      <c r="D206" s="60">
        <f>+'Master List'!E203</f>
        <v>485</v>
      </c>
      <c r="E206" s="60" t="str">
        <f>+'Master List'!F203</f>
        <v>Santa Clara</v>
      </c>
      <c r="F206" s="60" t="str">
        <f>+'Master List'!G203</f>
        <v>Placid Lake</v>
      </c>
      <c r="G206" s="61">
        <f>+'Master List'!U203</f>
        <v>0</v>
      </c>
      <c r="H206" s="62">
        <f>+'Master List'!S203</f>
        <v>0</v>
      </c>
      <c r="J206" s="64">
        <f t="shared" si="18"/>
        <v>0</v>
      </c>
      <c r="K206" s="65">
        <f t="shared" si="19"/>
        <v>0</v>
      </c>
      <c r="L206" s="66">
        <f t="shared" si="20"/>
        <v>0</v>
      </c>
      <c r="M206" s="64">
        <f t="shared" si="21"/>
        <v>0</v>
      </c>
      <c r="N206" s="67"/>
      <c r="O206" s="25"/>
      <c r="P206" s="67"/>
      <c r="Q206" s="25"/>
      <c r="R206" s="64">
        <f t="shared" si="22"/>
        <v>0</v>
      </c>
      <c r="S206" s="68">
        <f t="shared" si="23"/>
        <v>0</v>
      </c>
    </row>
    <row r="207" spans="1:19" x14ac:dyDescent="0.2">
      <c r="A207" s="60">
        <f>+'Master List'!B204</f>
        <v>202</v>
      </c>
      <c r="B207" s="60" t="str">
        <f>+'Master List'!C204</f>
        <v>U.S. Post Office</v>
      </c>
      <c r="C207" s="60" t="str">
        <f>+'Master List'!D204</f>
        <v>Tenant</v>
      </c>
      <c r="D207" s="60">
        <f>+'Master List'!E204</f>
        <v>485</v>
      </c>
      <c r="E207" s="60" t="str">
        <f>+'Master List'!F204</f>
        <v>Santa Clara</v>
      </c>
      <c r="F207" s="60" t="str">
        <f>+'Master List'!G204</f>
        <v>Placid Lake</v>
      </c>
      <c r="G207" s="61">
        <f>+'Master List'!U204</f>
        <v>0</v>
      </c>
      <c r="H207" s="62">
        <f>+'Master List'!S204</f>
        <v>0</v>
      </c>
      <c r="J207" s="64">
        <f t="shared" si="18"/>
        <v>0</v>
      </c>
      <c r="K207" s="65">
        <f t="shared" si="19"/>
        <v>0</v>
      </c>
      <c r="L207" s="66">
        <f t="shared" si="20"/>
        <v>0</v>
      </c>
      <c r="M207" s="64">
        <f t="shared" si="21"/>
        <v>0</v>
      </c>
      <c r="N207" s="67"/>
      <c r="O207" s="25"/>
      <c r="P207" s="67"/>
      <c r="Q207" s="25"/>
      <c r="R207" s="64">
        <f t="shared" si="22"/>
        <v>0</v>
      </c>
      <c r="S207" s="68">
        <f t="shared" si="23"/>
        <v>0</v>
      </c>
    </row>
    <row r="208" spans="1:19" x14ac:dyDescent="0.2">
      <c r="A208" s="60">
        <f>+'Master List'!B205</f>
        <v>203</v>
      </c>
      <c r="B208" s="60" t="str">
        <f>+'Master List'!C205</f>
        <v>U.S. Post Office</v>
      </c>
      <c r="C208" s="60" t="str">
        <f>+'Master List'!D205</f>
        <v>Tenant</v>
      </c>
      <c r="D208" s="60">
        <f>+'Master List'!E205</f>
        <v>485</v>
      </c>
      <c r="E208" s="60" t="str">
        <f>+'Master List'!F205</f>
        <v>Santa Clara</v>
      </c>
      <c r="F208" s="60" t="str">
        <f>+'Master List'!G205</f>
        <v>Placid Lake</v>
      </c>
      <c r="G208" s="61">
        <f>+'Master List'!U205</f>
        <v>0</v>
      </c>
      <c r="H208" s="62">
        <f>+'Master List'!S205</f>
        <v>0</v>
      </c>
      <c r="J208" s="64">
        <f t="shared" si="18"/>
        <v>0</v>
      </c>
      <c r="K208" s="65">
        <f t="shared" si="19"/>
        <v>0</v>
      </c>
      <c r="L208" s="66">
        <f t="shared" si="20"/>
        <v>0</v>
      </c>
      <c r="M208" s="64">
        <f t="shared" si="21"/>
        <v>0</v>
      </c>
      <c r="N208" s="67"/>
      <c r="O208" s="25"/>
      <c r="P208" s="67"/>
      <c r="Q208" s="25"/>
      <c r="R208" s="64">
        <f t="shared" si="22"/>
        <v>0</v>
      </c>
      <c r="S208" s="68">
        <f t="shared" si="23"/>
        <v>0</v>
      </c>
    </row>
    <row r="209" spans="1:19" x14ac:dyDescent="0.2">
      <c r="A209" s="60">
        <f>+'Master List'!B206</f>
        <v>204</v>
      </c>
      <c r="B209" s="60" t="str">
        <f>+'Master List'!C206</f>
        <v>U.S. Post Office</v>
      </c>
      <c r="C209" s="60" t="str">
        <f>+'Master List'!D206</f>
        <v>Tenant</v>
      </c>
      <c r="D209" s="60">
        <f>+'Master List'!E206</f>
        <v>485</v>
      </c>
      <c r="E209" s="60" t="str">
        <f>+'Master List'!F206</f>
        <v>Santa Clara</v>
      </c>
      <c r="F209" s="60" t="str">
        <f>+'Master List'!G206</f>
        <v>Placid Lake</v>
      </c>
      <c r="G209" s="61">
        <f>+'Master List'!U206</f>
        <v>0</v>
      </c>
      <c r="H209" s="62">
        <f>+'Master List'!S206</f>
        <v>0</v>
      </c>
      <c r="J209" s="64">
        <f t="shared" si="18"/>
        <v>0</v>
      </c>
      <c r="K209" s="65">
        <f t="shared" si="19"/>
        <v>0</v>
      </c>
      <c r="L209" s="66">
        <f t="shared" si="20"/>
        <v>0</v>
      </c>
      <c r="M209" s="64">
        <f t="shared" si="21"/>
        <v>0</v>
      </c>
      <c r="N209" s="67"/>
      <c r="O209" s="25"/>
      <c r="P209" s="67"/>
      <c r="Q209" s="25"/>
      <c r="R209" s="64">
        <f t="shared" si="22"/>
        <v>0</v>
      </c>
      <c r="S209" s="68">
        <f t="shared" si="23"/>
        <v>0</v>
      </c>
    </row>
    <row r="210" spans="1:19" x14ac:dyDescent="0.2">
      <c r="A210" s="60">
        <f>+'Master List'!B207</f>
        <v>205</v>
      </c>
      <c r="B210" s="60" t="str">
        <f>+'Master List'!C207</f>
        <v>U.S. Post Office</v>
      </c>
      <c r="C210" s="60" t="str">
        <f>+'Master List'!D207</f>
        <v>Tenant</v>
      </c>
      <c r="D210" s="60">
        <f>+'Master List'!E207</f>
        <v>485</v>
      </c>
      <c r="E210" s="60" t="str">
        <f>+'Master List'!F207</f>
        <v>Santa Clara</v>
      </c>
      <c r="F210" s="60" t="str">
        <f>+'Master List'!G207</f>
        <v>Placid Lake</v>
      </c>
      <c r="G210" s="61">
        <f>+'Master List'!U207</f>
        <v>0</v>
      </c>
      <c r="H210" s="62">
        <f>+'Master List'!S207</f>
        <v>0</v>
      </c>
      <c r="J210" s="64">
        <f t="shared" si="18"/>
        <v>0</v>
      </c>
      <c r="K210" s="65">
        <f t="shared" si="19"/>
        <v>0</v>
      </c>
      <c r="L210" s="66">
        <f t="shared" si="20"/>
        <v>0</v>
      </c>
      <c r="M210" s="64">
        <f t="shared" si="21"/>
        <v>0</v>
      </c>
      <c r="N210" s="67"/>
      <c r="O210" s="25"/>
      <c r="P210" s="67"/>
      <c r="Q210" s="25"/>
      <c r="R210" s="64">
        <f t="shared" si="22"/>
        <v>0</v>
      </c>
      <c r="S210" s="68">
        <f t="shared" si="23"/>
        <v>0</v>
      </c>
    </row>
    <row r="211" spans="1:19" x14ac:dyDescent="0.2">
      <c r="A211" s="60">
        <f>+'Master List'!B208</f>
        <v>206</v>
      </c>
      <c r="B211" s="60" t="str">
        <f>+'Master List'!C208</f>
        <v>U.S. Post Office</v>
      </c>
      <c r="C211" s="60" t="str">
        <f>+'Master List'!D208</f>
        <v>Tenant</v>
      </c>
      <c r="D211" s="60">
        <f>+'Master List'!E208</f>
        <v>485</v>
      </c>
      <c r="E211" s="60" t="str">
        <f>+'Master List'!F208</f>
        <v>Santa Clara</v>
      </c>
      <c r="F211" s="60" t="str">
        <f>+'Master List'!G208</f>
        <v>Placid Lake</v>
      </c>
      <c r="G211" s="61">
        <f>+'Master List'!U208</f>
        <v>0</v>
      </c>
      <c r="H211" s="62">
        <f>+'Master List'!S208</f>
        <v>0</v>
      </c>
      <c r="J211" s="64">
        <f t="shared" si="18"/>
        <v>0</v>
      </c>
      <c r="K211" s="65">
        <f t="shared" si="19"/>
        <v>0</v>
      </c>
      <c r="L211" s="66">
        <f t="shared" si="20"/>
        <v>0</v>
      </c>
      <c r="M211" s="64">
        <f t="shared" si="21"/>
        <v>0</v>
      </c>
      <c r="N211" s="67"/>
      <c r="O211" s="25"/>
      <c r="P211" s="67"/>
      <c r="Q211" s="25"/>
      <c r="R211" s="64">
        <f t="shared" si="22"/>
        <v>0</v>
      </c>
      <c r="S211" s="68">
        <f t="shared" si="23"/>
        <v>0</v>
      </c>
    </row>
    <row r="212" spans="1:19" x14ac:dyDescent="0.2">
      <c r="A212" s="60">
        <f>+'Master List'!B209</f>
        <v>207</v>
      </c>
      <c r="B212" s="60" t="str">
        <f>+'Master List'!C209</f>
        <v>U.S. Post Office</v>
      </c>
      <c r="C212" s="60" t="str">
        <f>+'Master List'!D209</f>
        <v>Tenant</v>
      </c>
      <c r="D212" s="60">
        <f>+'Master List'!E209</f>
        <v>485</v>
      </c>
      <c r="E212" s="60" t="str">
        <f>+'Master List'!F209</f>
        <v>Santa Clara</v>
      </c>
      <c r="F212" s="60" t="str">
        <f>+'Master List'!G209</f>
        <v>Placid Lake</v>
      </c>
      <c r="G212" s="61">
        <f>+'Master List'!U209</f>
        <v>0</v>
      </c>
      <c r="H212" s="62">
        <f>+'Master List'!S209</f>
        <v>0</v>
      </c>
      <c r="J212" s="64">
        <f t="shared" si="18"/>
        <v>0</v>
      </c>
      <c r="K212" s="65">
        <f t="shared" si="19"/>
        <v>0</v>
      </c>
      <c r="L212" s="66">
        <f t="shared" si="20"/>
        <v>0</v>
      </c>
      <c r="M212" s="64">
        <f t="shared" si="21"/>
        <v>0</v>
      </c>
      <c r="N212" s="67"/>
      <c r="O212" s="25"/>
      <c r="P212" s="67"/>
      <c r="Q212" s="25"/>
      <c r="R212" s="64">
        <f t="shared" si="22"/>
        <v>0</v>
      </c>
      <c r="S212" s="68">
        <f t="shared" si="23"/>
        <v>0</v>
      </c>
    </row>
    <row r="213" spans="1:19" x14ac:dyDescent="0.2">
      <c r="A213" s="60">
        <f>+'Master List'!B210</f>
        <v>208</v>
      </c>
      <c r="B213" s="60" t="str">
        <f>+'Master List'!C210</f>
        <v>U.S. Post Office</v>
      </c>
      <c r="C213" s="60" t="str">
        <f>+'Master List'!D210</f>
        <v>Tenant</v>
      </c>
      <c r="D213" s="60">
        <f>+'Master List'!E210</f>
        <v>485</v>
      </c>
      <c r="E213" s="60" t="str">
        <f>+'Master List'!F210</f>
        <v>Santa Clara</v>
      </c>
      <c r="F213" s="60" t="str">
        <f>+'Master List'!G210</f>
        <v>Placid Lake</v>
      </c>
      <c r="G213" s="61">
        <f>+'Master List'!U210</f>
        <v>0</v>
      </c>
      <c r="H213" s="62">
        <f>+'Master List'!S210</f>
        <v>0</v>
      </c>
      <c r="J213" s="64">
        <f t="shared" si="18"/>
        <v>0</v>
      </c>
      <c r="K213" s="65">
        <f t="shared" si="19"/>
        <v>0</v>
      </c>
      <c r="L213" s="66">
        <f t="shared" si="20"/>
        <v>0</v>
      </c>
      <c r="M213" s="64">
        <f t="shared" si="21"/>
        <v>0</v>
      </c>
      <c r="N213" s="67"/>
      <c r="O213" s="25"/>
      <c r="P213" s="67"/>
      <c r="Q213" s="25"/>
      <c r="R213" s="64">
        <f t="shared" si="22"/>
        <v>0</v>
      </c>
      <c r="S213" s="68">
        <f t="shared" si="23"/>
        <v>0</v>
      </c>
    </row>
    <row r="214" spans="1:19" x14ac:dyDescent="0.2">
      <c r="A214" s="60">
        <f>+'Master List'!B211</f>
        <v>209</v>
      </c>
      <c r="B214" s="60" t="str">
        <f>+'Master List'!C211</f>
        <v>U.S. Post Office</v>
      </c>
      <c r="C214" s="60" t="str">
        <f>+'Master List'!D211</f>
        <v>Tenant</v>
      </c>
      <c r="D214" s="60">
        <f>+'Master List'!E211</f>
        <v>485</v>
      </c>
      <c r="E214" s="60" t="str">
        <f>+'Master List'!F211</f>
        <v>Santa Clara</v>
      </c>
      <c r="F214" s="60" t="str">
        <f>+'Master List'!G211</f>
        <v>Placid Lake</v>
      </c>
      <c r="G214" s="61">
        <f>+'Master List'!U211</f>
        <v>0</v>
      </c>
      <c r="H214" s="62">
        <f>+'Master List'!S211</f>
        <v>0</v>
      </c>
      <c r="J214" s="64">
        <f t="shared" si="18"/>
        <v>0</v>
      </c>
      <c r="K214" s="65">
        <f t="shared" si="19"/>
        <v>0</v>
      </c>
      <c r="L214" s="66">
        <f t="shared" si="20"/>
        <v>0</v>
      </c>
      <c r="M214" s="64">
        <f t="shared" si="21"/>
        <v>0</v>
      </c>
      <c r="N214" s="67"/>
      <c r="O214" s="25"/>
      <c r="P214" s="67"/>
      <c r="Q214" s="25"/>
      <c r="R214" s="64">
        <f t="shared" si="22"/>
        <v>0</v>
      </c>
      <c r="S214" s="68">
        <f t="shared" si="23"/>
        <v>0</v>
      </c>
    </row>
    <row r="215" spans="1:19" x14ac:dyDescent="0.2">
      <c r="A215" s="60">
        <f>+'Master List'!B212</f>
        <v>210</v>
      </c>
      <c r="B215" s="60" t="str">
        <f>+'Master List'!C212</f>
        <v>U.S. Post Office</v>
      </c>
      <c r="C215" s="60" t="str">
        <f>+'Master List'!D212</f>
        <v>Tenant</v>
      </c>
      <c r="D215" s="60">
        <f>+'Master List'!E212</f>
        <v>485</v>
      </c>
      <c r="E215" s="60" t="str">
        <f>+'Master List'!F212</f>
        <v>Santa Clara</v>
      </c>
      <c r="F215" s="60" t="str">
        <f>+'Master List'!G212</f>
        <v>Placid Lake</v>
      </c>
      <c r="G215" s="61">
        <f>+'Master List'!U212</f>
        <v>0</v>
      </c>
      <c r="H215" s="62">
        <f>+'Master List'!S212</f>
        <v>0</v>
      </c>
      <c r="J215" s="64">
        <f t="shared" si="18"/>
        <v>0</v>
      </c>
      <c r="K215" s="65">
        <f t="shared" si="19"/>
        <v>0</v>
      </c>
      <c r="L215" s="66">
        <f t="shared" si="20"/>
        <v>0</v>
      </c>
      <c r="M215" s="64">
        <f t="shared" si="21"/>
        <v>0</v>
      </c>
      <c r="N215" s="67"/>
      <c r="O215" s="25"/>
      <c r="P215" s="67"/>
      <c r="Q215" s="25"/>
      <c r="R215" s="64">
        <f t="shared" si="22"/>
        <v>0</v>
      </c>
      <c r="S215" s="68">
        <f t="shared" si="23"/>
        <v>0</v>
      </c>
    </row>
    <row r="216" spans="1:19" x14ac:dyDescent="0.2">
      <c r="A216" s="60">
        <f>+'Master List'!B213</f>
        <v>211</v>
      </c>
      <c r="B216" s="60" t="str">
        <f>+'Master List'!C213</f>
        <v>U.S. Post Office</v>
      </c>
      <c r="C216" s="60" t="str">
        <f>+'Master List'!D213</f>
        <v>Tenant</v>
      </c>
      <c r="D216" s="60">
        <f>+'Master List'!E213</f>
        <v>485</v>
      </c>
      <c r="E216" s="60" t="str">
        <f>+'Master List'!F213</f>
        <v>Santa Clara</v>
      </c>
      <c r="F216" s="60" t="str">
        <f>+'Master List'!G213</f>
        <v>Placid Lake</v>
      </c>
      <c r="G216" s="61">
        <f>+'Master List'!U213</f>
        <v>0</v>
      </c>
      <c r="H216" s="62">
        <f>+'Master List'!S213</f>
        <v>0</v>
      </c>
      <c r="J216" s="64">
        <f t="shared" si="18"/>
        <v>0</v>
      </c>
      <c r="K216" s="65">
        <f t="shared" si="19"/>
        <v>0</v>
      </c>
      <c r="L216" s="66">
        <f t="shared" si="20"/>
        <v>0</v>
      </c>
      <c r="M216" s="64">
        <f t="shared" si="21"/>
        <v>0</v>
      </c>
      <c r="N216" s="67"/>
      <c r="O216" s="25"/>
      <c r="P216" s="67"/>
      <c r="Q216" s="25"/>
      <c r="R216" s="64">
        <f t="shared" si="22"/>
        <v>0</v>
      </c>
      <c r="S216" s="68">
        <f t="shared" si="23"/>
        <v>0</v>
      </c>
    </row>
    <row r="217" spans="1:19" x14ac:dyDescent="0.2">
      <c r="A217" s="60">
        <f>+'Master List'!B214</f>
        <v>212</v>
      </c>
      <c r="B217" s="60" t="str">
        <f>+'Master List'!C214</f>
        <v>U.S. Post Office</v>
      </c>
      <c r="C217" s="60" t="str">
        <f>+'Master List'!D214</f>
        <v>Tenant</v>
      </c>
      <c r="D217" s="60">
        <f>+'Master List'!E214</f>
        <v>485</v>
      </c>
      <c r="E217" s="60" t="str">
        <f>+'Master List'!F214</f>
        <v>Santa Clara</v>
      </c>
      <c r="F217" s="60" t="str">
        <f>+'Master List'!G214</f>
        <v>Placid Lake</v>
      </c>
      <c r="G217" s="61">
        <f>+'Master List'!U214</f>
        <v>0</v>
      </c>
      <c r="H217" s="62">
        <f>+'Master List'!S214</f>
        <v>0</v>
      </c>
      <c r="J217" s="64">
        <f t="shared" si="18"/>
        <v>0</v>
      </c>
      <c r="K217" s="65">
        <f t="shared" si="19"/>
        <v>0</v>
      </c>
      <c r="L217" s="66">
        <f t="shared" si="20"/>
        <v>0</v>
      </c>
      <c r="M217" s="64">
        <f t="shared" si="21"/>
        <v>0</v>
      </c>
      <c r="N217" s="67"/>
      <c r="O217" s="25"/>
      <c r="P217" s="67"/>
      <c r="Q217" s="25"/>
      <c r="R217" s="64">
        <f t="shared" si="22"/>
        <v>0</v>
      </c>
      <c r="S217" s="68">
        <f t="shared" si="23"/>
        <v>0</v>
      </c>
    </row>
    <row r="218" spans="1:19" x14ac:dyDescent="0.2">
      <c r="A218" s="60">
        <f>+'Master List'!B215</f>
        <v>213</v>
      </c>
      <c r="B218" s="60" t="str">
        <f>+'Master List'!C215</f>
        <v>U.S. Post Office</v>
      </c>
      <c r="C218" s="60" t="str">
        <f>+'Master List'!D215</f>
        <v>Tenant</v>
      </c>
      <c r="D218" s="60">
        <f>+'Master List'!E215</f>
        <v>485</v>
      </c>
      <c r="E218" s="60" t="str">
        <f>+'Master List'!F215</f>
        <v>Santa Clara</v>
      </c>
      <c r="F218" s="60" t="str">
        <f>+'Master List'!G215</f>
        <v>Placid Lake</v>
      </c>
      <c r="G218" s="61">
        <f>+'Master List'!U215</f>
        <v>0</v>
      </c>
      <c r="H218" s="62">
        <f>+'Master List'!S215</f>
        <v>0</v>
      </c>
      <c r="J218" s="64">
        <f t="shared" si="18"/>
        <v>0</v>
      </c>
      <c r="K218" s="65">
        <f t="shared" si="19"/>
        <v>0</v>
      </c>
      <c r="L218" s="66">
        <f t="shared" si="20"/>
        <v>0</v>
      </c>
      <c r="M218" s="64">
        <f t="shared" si="21"/>
        <v>0</v>
      </c>
      <c r="N218" s="67"/>
      <c r="O218" s="25"/>
      <c r="P218" s="67"/>
      <c r="Q218" s="25"/>
      <c r="R218" s="64">
        <f t="shared" si="22"/>
        <v>0</v>
      </c>
      <c r="S218" s="68">
        <f t="shared" si="23"/>
        <v>0</v>
      </c>
    </row>
    <row r="219" spans="1:19" x14ac:dyDescent="0.2">
      <c r="A219" s="60">
        <f>+'Master List'!B216</f>
        <v>214</v>
      </c>
      <c r="B219" s="60" t="str">
        <f>+'Master List'!C216</f>
        <v>U.S. Post Office</v>
      </c>
      <c r="C219" s="60" t="str">
        <f>+'Master List'!D216</f>
        <v>Tenant</v>
      </c>
      <c r="D219" s="60">
        <f>+'Master List'!E216</f>
        <v>485</v>
      </c>
      <c r="E219" s="60" t="str">
        <f>+'Master List'!F216</f>
        <v>Santa Clara</v>
      </c>
      <c r="F219" s="60" t="str">
        <f>+'Master List'!G216</f>
        <v>Placid Lake</v>
      </c>
      <c r="G219" s="61">
        <f>+'Master List'!U216</f>
        <v>0</v>
      </c>
      <c r="H219" s="62">
        <f>+'Master List'!S216</f>
        <v>0</v>
      </c>
      <c r="J219" s="64">
        <f t="shared" si="18"/>
        <v>0</v>
      </c>
      <c r="K219" s="65">
        <f t="shared" si="19"/>
        <v>0</v>
      </c>
      <c r="L219" s="66">
        <f t="shared" si="20"/>
        <v>0</v>
      </c>
      <c r="M219" s="64">
        <f t="shared" si="21"/>
        <v>0</v>
      </c>
      <c r="N219" s="67"/>
      <c r="O219" s="25"/>
      <c r="P219" s="67"/>
      <c r="Q219" s="25"/>
      <c r="R219" s="64">
        <f t="shared" si="22"/>
        <v>0</v>
      </c>
      <c r="S219" s="68">
        <f t="shared" si="23"/>
        <v>0</v>
      </c>
    </row>
    <row r="220" spans="1:19" x14ac:dyDescent="0.2">
      <c r="A220" s="60">
        <f>+'Master List'!B217</f>
        <v>215</v>
      </c>
      <c r="B220" s="60" t="str">
        <f>+'Master List'!C217</f>
        <v>U.S. Post Office</v>
      </c>
      <c r="C220" s="60" t="str">
        <f>+'Master List'!D217</f>
        <v>Tenant</v>
      </c>
      <c r="D220" s="60">
        <f>+'Master List'!E217</f>
        <v>485</v>
      </c>
      <c r="E220" s="60" t="str">
        <f>+'Master List'!F217</f>
        <v>Santa Clara</v>
      </c>
      <c r="F220" s="60" t="str">
        <f>+'Master List'!G217</f>
        <v>Placid Lake</v>
      </c>
      <c r="G220" s="61">
        <f>+'Master List'!U217</f>
        <v>0</v>
      </c>
      <c r="H220" s="62">
        <f>+'Master List'!S217</f>
        <v>0</v>
      </c>
      <c r="J220" s="64">
        <f t="shared" si="18"/>
        <v>0</v>
      </c>
      <c r="K220" s="65">
        <f t="shared" si="19"/>
        <v>0</v>
      </c>
      <c r="L220" s="66">
        <f t="shared" si="20"/>
        <v>0</v>
      </c>
      <c r="M220" s="64">
        <f t="shared" si="21"/>
        <v>0</v>
      </c>
      <c r="N220" s="67"/>
      <c r="O220" s="25"/>
      <c r="P220" s="67"/>
      <c r="Q220" s="25"/>
      <c r="R220" s="64">
        <f t="shared" si="22"/>
        <v>0</v>
      </c>
      <c r="S220" s="68">
        <f t="shared" si="23"/>
        <v>0</v>
      </c>
    </row>
    <row r="221" spans="1:19" x14ac:dyDescent="0.2">
      <c r="A221" s="60">
        <f>+'Master List'!B218</f>
        <v>216</v>
      </c>
      <c r="B221" s="60" t="str">
        <f>+'Master List'!C218</f>
        <v>U.S. Post Office</v>
      </c>
      <c r="C221" s="60" t="str">
        <f>+'Master List'!D218</f>
        <v>Tenant</v>
      </c>
      <c r="D221" s="60">
        <f>+'Master List'!E218</f>
        <v>485</v>
      </c>
      <c r="E221" s="60" t="str">
        <f>+'Master List'!F218</f>
        <v>Santa Clara</v>
      </c>
      <c r="F221" s="60" t="str">
        <f>+'Master List'!G218</f>
        <v>Placid Lake</v>
      </c>
      <c r="G221" s="61">
        <f>+'Master List'!U218</f>
        <v>0</v>
      </c>
      <c r="H221" s="62">
        <f>+'Master List'!S218</f>
        <v>0</v>
      </c>
      <c r="J221" s="64">
        <f t="shared" si="18"/>
        <v>0</v>
      </c>
      <c r="K221" s="65">
        <f t="shared" si="19"/>
        <v>0</v>
      </c>
      <c r="L221" s="66">
        <f t="shared" si="20"/>
        <v>0</v>
      </c>
      <c r="M221" s="64">
        <f t="shared" si="21"/>
        <v>0</v>
      </c>
      <c r="N221" s="67"/>
      <c r="O221" s="25"/>
      <c r="P221" s="67"/>
      <c r="Q221" s="25"/>
      <c r="R221" s="64">
        <f t="shared" si="22"/>
        <v>0</v>
      </c>
      <c r="S221" s="68">
        <f t="shared" si="23"/>
        <v>0</v>
      </c>
    </row>
    <row r="222" spans="1:19" x14ac:dyDescent="0.2">
      <c r="A222" s="60">
        <f>+'Master List'!B219</f>
        <v>217</v>
      </c>
      <c r="B222" s="60" t="str">
        <f>+'Master List'!C219</f>
        <v>U.S. Post Office</v>
      </c>
      <c r="C222" s="60" t="str">
        <f>+'Master List'!D219</f>
        <v>Tenant</v>
      </c>
      <c r="D222" s="60">
        <f>+'Master List'!E219</f>
        <v>485</v>
      </c>
      <c r="E222" s="60" t="str">
        <f>+'Master List'!F219</f>
        <v>Santa Clara</v>
      </c>
      <c r="F222" s="60" t="str">
        <f>+'Master List'!G219</f>
        <v>Placid Lake</v>
      </c>
      <c r="G222" s="61">
        <f>+'Master List'!U219</f>
        <v>0</v>
      </c>
      <c r="H222" s="62">
        <f>+'Master List'!S219</f>
        <v>0</v>
      </c>
      <c r="J222" s="64">
        <f t="shared" si="18"/>
        <v>0</v>
      </c>
      <c r="K222" s="65">
        <f t="shared" si="19"/>
        <v>0</v>
      </c>
      <c r="L222" s="66">
        <f t="shared" si="20"/>
        <v>0</v>
      </c>
      <c r="M222" s="64">
        <f t="shared" si="21"/>
        <v>0</v>
      </c>
      <c r="N222" s="67"/>
      <c r="O222" s="25"/>
      <c r="P222" s="67"/>
      <c r="Q222" s="25"/>
      <c r="R222" s="64">
        <f t="shared" si="22"/>
        <v>0</v>
      </c>
      <c r="S222" s="68">
        <f t="shared" si="23"/>
        <v>0</v>
      </c>
    </row>
    <row r="223" spans="1:19" x14ac:dyDescent="0.2">
      <c r="A223" s="60">
        <f>+'Master List'!B220</f>
        <v>218</v>
      </c>
      <c r="B223" s="60" t="str">
        <f>+'Master List'!C220</f>
        <v>U.S. Post Office</v>
      </c>
      <c r="C223" s="60" t="str">
        <f>+'Master List'!D220</f>
        <v>Tenant</v>
      </c>
      <c r="D223" s="60">
        <f>+'Master List'!E220</f>
        <v>485</v>
      </c>
      <c r="E223" s="60" t="str">
        <f>+'Master List'!F220</f>
        <v>Santa Clara</v>
      </c>
      <c r="F223" s="60" t="str">
        <f>+'Master List'!G220</f>
        <v>Placid Lake</v>
      </c>
      <c r="G223" s="61">
        <f>+'Master List'!U220</f>
        <v>0</v>
      </c>
      <c r="H223" s="62">
        <f>+'Master List'!S220</f>
        <v>0</v>
      </c>
      <c r="J223" s="64">
        <f t="shared" si="18"/>
        <v>0</v>
      </c>
      <c r="K223" s="65">
        <f t="shared" si="19"/>
        <v>0</v>
      </c>
      <c r="L223" s="66">
        <f t="shared" si="20"/>
        <v>0</v>
      </c>
      <c r="M223" s="64">
        <f t="shared" si="21"/>
        <v>0</v>
      </c>
      <c r="N223" s="67"/>
      <c r="O223" s="25"/>
      <c r="P223" s="67"/>
      <c r="Q223" s="25"/>
      <c r="R223" s="64">
        <f t="shared" si="22"/>
        <v>0</v>
      </c>
      <c r="S223" s="68">
        <f t="shared" si="23"/>
        <v>0</v>
      </c>
    </row>
    <row r="224" spans="1:19" x14ac:dyDescent="0.2">
      <c r="A224" s="60">
        <f>+'Master List'!B221</f>
        <v>219</v>
      </c>
      <c r="B224" s="60" t="str">
        <f>+'Master List'!C221</f>
        <v>U.S. Post Office</v>
      </c>
      <c r="C224" s="60" t="str">
        <f>+'Master List'!D221</f>
        <v>Tenant</v>
      </c>
      <c r="D224" s="60">
        <f>+'Master List'!E221</f>
        <v>485</v>
      </c>
      <c r="E224" s="60" t="str">
        <f>+'Master List'!F221</f>
        <v>Santa Clara</v>
      </c>
      <c r="F224" s="60" t="str">
        <f>+'Master List'!G221</f>
        <v>Placid Lake</v>
      </c>
      <c r="G224" s="61">
        <f>+'Master List'!U221</f>
        <v>0</v>
      </c>
      <c r="H224" s="62">
        <f>+'Master List'!S221</f>
        <v>0</v>
      </c>
      <c r="J224" s="64">
        <f t="shared" si="18"/>
        <v>0</v>
      </c>
      <c r="K224" s="65">
        <f t="shared" si="19"/>
        <v>0</v>
      </c>
      <c r="L224" s="66">
        <f t="shared" si="20"/>
        <v>0</v>
      </c>
      <c r="M224" s="64">
        <f t="shared" si="21"/>
        <v>0</v>
      </c>
      <c r="N224" s="67"/>
      <c r="O224" s="25"/>
      <c r="P224" s="67"/>
      <c r="Q224" s="25"/>
      <c r="R224" s="64">
        <f t="shared" si="22"/>
        <v>0</v>
      </c>
      <c r="S224" s="68">
        <f t="shared" si="23"/>
        <v>0</v>
      </c>
    </row>
    <row r="225" spans="1:19" x14ac:dyDescent="0.2">
      <c r="A225" s="60">
        <f>+'Master List'!B222</f>
        <v>220</v>
      </c>
      <c r="B225" s="60" t="str">
        <f>+'Master List'!C222</f>
        <v>U.S. Post Office</v>
      </c>
      <c r="C225" s="60" t="str">
        <f>+'Master List'!D222</f>
        <v>Tenant</v>
      </c>
      <c r="D225" s="60">
        <f>+'Master List'!E222</f>
        <v>485</v>
      </c>
      <c r="E225" s="60" t="str">
        <f>+'Master List'!F222</f>
        <v>Santa Clara</v>
      </c>
      <c r="F225" s="60" t="str">
        <f>+'Master List'!G222</f>
        <v>Placid Lake</v>
      </c>
      <c r="G225" s="61">
        <f>+'Master List'!U222</f>
        <v>0</v>
      </c>
      <c r="H225" s="62">
        <f>+'Master List'!S222</f>
        <v>0</v>
      </c>
      <c r="J225" s="64">
        <f t="shared" si="18"/>
        <v>0</v>
      </c>
      <c r="K225" s="65">
        <f t="shared" si="19"/>
        <v>0</v>
      </c>
      <c r="L225" s="66">
        <f t="shared" si="20"/>
        <v>0</v>
      </c>
      <c r="M225" s="64">
        <f t="shared" si="21"/>
        <v>0</v>
      </c>
      <c r="N225" s="67"/>
      <c r="O225" s="25"/>
      <c r="P225" s="67"/>
      <c r="Q225" s="25"/>
      <c r="R225" s="64">
        <f t="shared" si="22"/>
        <v>0</v>
      </c>
      <c r="S225" s="68">
        <f t="shared" si="23"/>
        <v>0</v>
      </c>
    </row>
    <row r="226" spans="1:19" x14ac:dyDescent="0.2">
      <c r="A226" s="60">
        <f>+'Master List'!B223</f>
        <v>221</v>
      </c>
      <c r="B226" s="60" t="str">
        <f>+'Master List'!C223</f>
        <v>U.S. Post Office</v>
      </c>
      <c r="C226" s="60" t="str">
        <f>+'Master List'!D223</f>
        <v>Tenant</v>
      </c>
      <c r="D226" s="60">
        <f>+'Master List'!E223</f>
        <v>485</v>
      </c>
      <c r="E226" s="60" t="str">
        <f>+'Master List'!F223</f>
        <v>Santa Clara</v>
      </c>
      <c r="F226" s="60" t="str">
        <f>+'Master List'!G223</f>
        <v>Placid Lake</v>
      </c>
      <c r="G226" s="61">
        <f>+'Master List'!U223</f>
        <v>0</v>
      </c>
      <c r="H226" s="62">
        <f>+'Master List'!S223</f>
        <v>0</v>
      </c>
      <c r="J226" s="64">
        <f t="shared" si="18"/>
        <v>0</v>
      </c>
      <c r="K226" s="65">
        <f t="shared" si="19"/>
        <v>0</v>
      </c>
      <c r="L226" s="66">
        <f t="shared" si="20"/>
        <v>0</v>
      </c>
      <c r="M226" s="64">
        <f t="shared" si="21"/>
        <v>0</v>
      </c>
      <c r="N226" s="67"/>
      <c r="O226" s="25"/>
      <c r="P226" s="67"/>
      <c r="Q226" s="25"/>
      <c r="R226" s="64">
        <f t="shared" si="22"/>
        <v>0</v>
      </c>
      <c r="S226" s="68">
        <f t="shared" si="23"/>
        <v>0</v>
      </c>
    </row>
    <row r="227" spans="1:19" x14ac:dyDescent="0.2">
      <c r="A227" s="60">
        <f>+'Master List'!B224</f>
        <v>222</v>
      </c>
      <c r="B227" s="60" t="str">
        <f>+'Master List'!C224</f>
        <v>U.S. Post Office</v>
      </c>
      <c r="C227" s="60" t="str">
        <f>+'Master List'!D224</f>
        <v>Tenant</v>
      </c>
      <c r="D227" s="60">
        <f>+'Master List'!E224</f>
        <v>485</v>
      </c>
      <c r="E227" s="60" t="str">
        <f>+'Master List'!F224</f>
        <v>Santa Clara</v>
      </c>
      <c r="F227" s="60" t="str">
        <f>+'Master List'!G224</f>
        <v>Placid Lake</v>
      </c>
      <c r="G227" s="61">
        <f>+'Master List'!U224</f>
        <v>0</v>
      </c>
      <c r="H227" s="62">
        <f>+'Master List'!S224</f>
        <v>0</v>
      </c>
      <c r="J227" s="64">
        <f t="shared" si="18"/>
        <v>0</v>
      </c>
      <c r="K227" s="65">
        <f t="shared" si="19"/>
        <v>0</v>
      </c>
      <c r="L227" s="66">
        <f t="shared" si="20"/>
        <v>0</v>
      </c>
      <c r="M227" s="64">
        <f t="shared" si="21"/>
        <v>0</v>
      </c>
      <c r="N227" s="67"/>
      <c r="O227" s="25"/>
      <c r="P227" s="67"/>
      <c r="Q227" s="25"/>
      <c r="R227" s="64">
        <f t="shared" si="22"/>
        <v>0</v>
      </c>
      <c r="S227" s="68">
        <f t="shared" si="23"/>
        <v>0</v>
      </c>
    </row>
    <row r="228" spans="1:19" x14ac:dyDescent="0.2">
      <c r="A228" s="60">
        <f>+'Master List'!B225</f>
        <v>223</v>
      </c>
      <c r="B228" s="60" t="str">
        <f>+'Master List'!C225</f>
        <v>U.S. Post Office</v>
      </c>
      <c r="C228" s="60" t="str">
        <f>+'Master List'!D225</f>
        <v>Tenant</v>
      </c>
      <c r="D228" s="60">
        <f>+'Master List'!E225</f>
        <v>485</v>
      </c>
      <c r="E228" s="60" t="str">
        <f>+'Master List'!F225</f>
        <v>Santa Clara</v>
      </c>
      <c r="F228" s="60" t="str">
        <f>+'Master List'!G225</f>
        <v>Placid Lake</v>
      </c>
      <c r="G228" s="61">
        <f>+'Master List'!U225</f>
        <v>0</v>
      </c>
      <c r="H228" s="62">
        <f>+'Master List'!S225</f>
        <v>0</v>
      </c>
      <c r="J228" s="64">
        <f t="shared" si="18"/>
        <v>0</v>
      </c>
      <c r="K228" s="65">
        <f t="shared" si="19"/>
        <v>0</v>
      </c>
      <c r="L228" s="66">
        <f t="shared" si="20"/>
        <v>0</v>
      </c>
      <c r="M228" s="64">
        <f t="shared" si="21"/>
        <v>0</v>
      </c>
      <c r="N228" s="67"/>
      <c r="O228" s="25"/>
      <c r="P228" s="67"/>
      <c r="Q228" s="25"/>
      <c r="R228" s="64">
        <f t="shared" si="22"/>
        <v>0</v>
      </c>
      <c r="S228" s="68">
        <f t="shared" si="23"/>
        <v>0</v>
      </c>
    </row>
    <row r="229" spans="1:19" x14ac:dyDescent="0.2">
      <c r="A229" s="60">
        <f>+'Master List'!B226</f>
        <v>224</v>
      </c>
      <c r="B229" s="60" t="str">
        <f>+'Master List'!C226</f>
        <v>U.S. Post Office</v>
      </c>
      <c r="C229" s="60" t="str">
        <f>+'Master List'!D226</f>
        <v>Tenant</v>
      </c>
      <c r="D229" s="60">
        <f>+'Master List'!E226</f>
        <v>485</v>
      </c>
      <c r="E229" s="60" t="str">
        <f>+'Master List'!F226</f>
        <v>Santa Clara</v>
      </c>
      <c r="F229" s="60" t="str">
        <f>+'Master List'!G226</f>
        <v>Placid Lake</v>
      </c>
      <c r="G229" s="61">
        <f>+'Master List'!U226</f>
        <v>0</v>
      </c>
      <c r="H229" s="62">
        <f>+'Master List'!S226</f>
        <v>0</v>
      </c>
      <c r="J229" s="64">
        <f t="shared" si="18"/>
        <v>0</v>
      </c>
      <c r="K229" s="65">
        <f t="shared" si="19"/>
        <v>0</v>
      </c>
      <c r="L229" s="66">
        <f t="shared" si="20"/>
        <v>0</v>
      </c>
      <c r="M229" s="64">
        <f t="shared" si="21"/>
        <v>0</v>
      </c>
      <c r="N229" s="67"/>
      <c r="O229" s="25"/>
      <c r="P229" s="67"/>
      <c r="Q229" s="25"/>
      <c r="R229" s="64">
        <f t="shared" si="22"/>
        <v>0</v>
      </c>
      <c r="S229" s="68">
        <f t="shared" si="23"/>
        <v>0</v>
      </c>
    </row>
    <row r="230" spans="1:19" x14ac:dyDescent="0.2">
      <c r="A230" s="60">
        <f>+'Master List'!B227</f>
        <v>225</v>
      </c>
      <c r="B230" s="60" t="str">
        <f>+'Master List'!C227</f>
        <v>U.S. Post Office</v>
      </c>
      <c r="C230" s="60" t="str">
        <f>+'Master List'!D227</f>
        <v>Tenant</v>
      </c>
      <c r="D230" s="60">
        <f>+'Master List'!E227</f>
        <v>485</v>
      </c>
      <c r="E230" s="60" t="str">
        <f>+'Master List'!F227</f>
        <v>Santa Clara</v>
      </c>
      <c r="F230" s="60" t="str">
        <f>+'Master List'!G227</f>
        <v>Placid Lake</v>
      </c>
      <c r="G230" s="61">
        <f>+'Master List'!U227</f>
        <v>0</v>
      </c>
      <c r="H230" s="62">
        <f>+'Master List'!S227</f>
        <v>0</v>
      </c>
      <c r="J230" s="64">
        <f t="shared" si="18"/>
        <v>0</v>
      </c>
      <c r="K230" s="65">
        <f t="shared" si="19"/>
        <v>0</v>
      </c>
      <c r="L230" s="66">
        <f t="shared" si="20"/>
        <v>0</v>
      </c>
      <c r="M230" s="64">
        <f t="shared" si="21"/>
        <v>0</v>
      </c>
      <c r="N230" s="67"/>
      <c r="O230" s="25"/>
      <c r="P230" s="67"/>
      <c r="Q230" s="25"/>
      <c r="R230" s="64">
        <f t="shared" si="22"/>
        <v>0</v>
      </c>
      <c r="S230" s="68">
        <f t="shared" si="23"/>
        <v>0</v>
      </c>
    </row>
    <row r="231" spans="1:19" x14ac:dyDescent="0.2">
      <c r="A231" s="60">
        <f>+'Master List'!B228</f>
        <v>226</v>
      </c>
      <c r="B231" s="60" t="str">
        <f>+'Master List'!C228</f>
        <v>U.S. Post Office</v>
      </c>
      <c r="C231" s="60" t="str">
        <f>+'Master List'!D228</f>
        <v>Tenant</v>
      </c>
      <c r="D231" s="60">
        <f>+'Master List'!E228</f>
        <v>485</v>
      </c>
      <c r="E231" s="60" t="str">
        <f>+'Master List'!F228</f>
        <v>Santa Clara</v>
      </c>
      <c r="F231" s="60" t="str">
        <f>+'Master List'!G228</f>
        <v>Placid Lake</v>
      </c>
      <c r="G231" s="61">
        <f>+'Master List'!U228</f>
        <v>0</v>
      </c>
      <c r="H231" s="62">
        <f>+'Master List'!S228</f>
        <v>0</v>
      </c>
      <c r="J231" s="64">
        <f t="shared" si="18"/>
        <v>0</v>
      </c>
      <c r="K231" s="65">
        <f t="shared" si="19"/>
        <v>0</v>
      </c>
      <c r="L231" s="66">
        <f t="shared" si="20"/>
        <v>0</v>
      </c>
      <c r="M231" s="64">
        <f t="shared" si="21"/>
        <v>0</v>
      </c>
      <c r="N231" s="67"/>
      <c r="O231" s="25"/>
      <c r="P231" s="67"/>
      <c r="Q231" s="25"/>
      <c r="R231" s="64">
        <f t="shared" si="22"/>
        <v>0</v>
      </c>
      <c r="S231" s="68">
        <f t="shared" si="23"/>
        <v>0</v>
      </c>
    </row>
    <row r="232" spans="1:19" x14ac:dyDescent="0.2">
      <c r="A232" s="60">
        <f>+'Master List'!B229</f>
        <v>227</v>
      </c>
      <c r="B232" s="60" t="str">
        <f>+'Master List'!C229</f>
        <v>U.S. Post Office</v>
      </c>
      <c r="C232" s="60" t="str">
        <f>+'Master List'!D229</f>
        <v>Tenant</v>
      </c>
      <c r="D232" s="60">
        <f>+'Master List'!E229</f>
        <v>485</v>
      </c>
      <c r="E232" s="60" t="str">
        <f>+'Master List'!F229</f>
        <v>Santa Clara</v>
      </c>
      <c r="F232" s="60" t="str">
        <f>+'Master List'!G229</f>
        <v>Placid Lake</v>
      </c>
      <c r="G232" s="61">
        <f>+'Master List'!U229</f>
        <v>0</v>
      </c>
      <c r="H232" s="62">
        <f>+'Master List'!S229</f>
        <v>0</v>
      </c>
      <c r="J232" s="64">
        <f t="shared" si="18"/>
        <v>0</v>
      </c>
      <c r="K232" s="65">
        <f t="shared" si="19"/>
        <v>0</v>
      </c>
      <c r="L232" s="66">
        <f t="shared" si="20"/>
        <v>0</v>
      </c>
      <c r="M232" s="64">
        <f t="shared" si="21"/>
        <v>0</v>
      </c>
      <c r="N232" s="67"/>
      <c r="O232" s="25"/>
      <c r="P232" s="67"/>
      <c r="Q232" s="25"/>
      <c r="R232" s="64">
        <f t="shared" si="22"/>
        <v>0</v>
      </c>
      <c r="S232" s="68">
        <f t="shared" si="23"/>
        <v>0</v>
      </c>
    </row>
    <row r="233" spans="1:19" x14ac:dyDescent="0.2">
      <c r="A233" s="60">
        <f>+'Master List'!B230</f>
        <v>228</v>
      </c>
      <c r="B233" s="60" t="str">
        <f>+'Master List'!C230</f>
        <v>U.S. Post Office</v>
      </c>
      <c r="C233" s="60" t="str">
        <f>+'Master List'!D230</f>
        <v>Tenant</v>
      </c>
      <c r="D233" s="60">
        <f>+'Master List'!E230</f>
        <v>485</v>
      </c>
      <c r="E233" s="60" t="str">
        <f>+'Master List'!F230</f>
        <v>Santa Clara</v>
      </c>
      <c r="F233" s="60" t="str">
        <f>+'Master List'!G230</f>
        <v>Placid Lake</v>
      </c>
      <c r="G233" s="61">
        <f>+'Master List'!U230</f>
        <v>0</v>
      </c>
      <c r="H233" s="62">
        <f>+'Master List'!S230</f>
        <v>0</v>
      </c>
      <c r="J233" s="64">
        <f t="shared" si="18"/>
        <v>0</v>
      </c>
      <c r="K233" s="65">
        <f t="shared" si="19"/>
        <v>0</v>
      </c>
      <c r="L233" s="66">
        <f t="shared" si="20"/>
        <v>0</v>
      </c>
      <c r="M233" s="64">
        <f t="shared" si="21"/>
        <v>0</v>
      </c>
      <c r="N233" s="67"/>
      <c r="O233" s="25"/>
      <c r="P233" s="67"/>
      <c r="Q233" s="25"/>
      <c r="R233" s="64">
        <f t="shared" si="22"/>
        <v>0</v>
      </c>
      <c r="S233" s="68">
        <f t="shared" si="23"/>
        <v>0</v>
      </c>
    </row>
    <row r="234" spans="1:19" x14ac:dyDescent="0.2">
      <c r="A234" s="60">
        <f>+'Master List'!B231</f>
        <v>229</v>
      </c>
      <c r="B234" s="60" t="str">
        <f>+'Master List'!C231</f>
        <v>U.S. Post Office</v>
      </c>
      <c r="C234" s="60" t="str">
        <f>+'Master List'!D231</f>
        <v>Tenant</v>
      </c>
      <c r="D234" s="60">
        <f>+'Master List'!E231</f>
        <v>485</v>
      </c>
      <c r="E234" s="60" t="str">
        <f>+'Master List'!F231</f>
        <v>Santa Clara</v>
      </c>
      <c r="F234" s="60" t="str">
        <f>+'Master List'!G231</f>
        <v>Placid Lake</v>
      </c>
      <c r="G234" s="61">
        <f>+'Master List'!U231</f>
        <v>0</v>
      </c>
      <c r="H234" s="62">
        <f>+'Master List'!S231</f>
        <v>0</v>
      </c>
      <c r="J234" s="64">
        <f t="shared" si="18"/>
        <v>0</v>
      </c>
      <c r="K234" s="65">
        <f t="shared" si="19"/>
        <v>0</v>
      </c>
      <c r="L234" s="66">
        <f t="shared" si="20"/>
        <v>0</v>
      </c>
      <c r="M234" s="64">
        <f t="shared" si="21"/>
        <v>0</v>
      </c>
      <c r="N234" s="67"/>
      <c r="O234" s="25"/>
      <c r="P234" s="67"/>
      <c r="Q234" s="25"/>
      <c r="R234" s="64">
        <f t="shared" si="22"/>
        <v>0</v>
      </c>
      <c r="S234" s="68">
        <f t="shared" si="23"/>
        <v>0</v>
      </c>
    </row>
    <row r="235" spans="1:19" x14ac:dyDescent="0.2">
      <c r="A235" s="60">
        <f>+'Master List'!B232</f>
        <v>230</v>
      </c>
      <c r="B235" s="60" t="str">
        <f>+'Master List'!C232</f>
        <v>U.S. Post Office</v>
      </c>
      <c r="C235" s="60" t="str">
        <f>+'Master List'!D232</f>
        <v>Tenant</v>
      </c>
      <c r="D235" s="60">
        <f>+'Master List'!E232</f>
        <v>485</v>
      </c>
      <c r="E235" s="60" t="str">
        <f>+'Master List'!F232</f>
        <v>Santa Clara</v>
      </c>
      <c r="F235" s="60" t="str">
        <f>+'Master List'!G232</f>
        <v>Placid Lake</v>
      </c>
      <c r="G235" s="61">
        <f>+'Master List'!U232</f>
        <v>0</v>
      </c>
      <c r="H235" s="62">
        <f>+'Master List'!S232</f>
        <v>0</v>
      </c>
      <c r="J235" s="64">
        <f t="shared" si="18"/>
        <v>0</v>
      </c>
      <c r="K235" s="65">
        <f t="shared" si="19"/>
        <v>0</v>
      </c>
      <c r="L235" s="66">
        <f t="shared" si="20"/>
        <v>0</v>
      </c>
      <c r="M235" s="64">
        <f t="shared" si="21"/>
        <v>0</v>
      </c>
      <c r="N235" s="67"/>
      <c r="O235" s="25"/>
      <c r="P235" s="67"/>
      <c r="Q235" s="25"/>
      <c r="R235" s="64">
        <f t="shared" si="22"/>
        <v>0</v>
      </c>
      <c r="S235" s="68">
        <f t="shared" si="23"/>
        <v>0</v>
      </c>
    </row>
    <row r="236" spans="1:19" x14ac:dyDescent="0.2">
      <c r="A236" s="60">
        <f>+'Master List'!B233</f>
        <v>231</v>
      </c>
      <c r="B236" s="60" t="str">
        <f>+'Master List'!C233</f>
        <v>U.S. Post Office</v>
      </c>
      <c r="C236" s="60" t="str">
        <f>+'Master List'!D233</f>
        <v>Tenant</v>
      </c>
      <c r="D236" s="60">
        <f>+'Master List'!E233</f>
        <v>485</v>
      </c>
      <c r="E236" s="60" t="str">
        <f>+'Master List'!F233</f>
        <v>Santa Clara</v>
      </c>
      <c r="F236" s="60" t="str">
        <f>+'Master List'!G233</f>
        <v>Placid Lake</v>
      </c>
      <c r="G236" s="61">
        <f>+'Master List'!U233</f>
        <v>0</v>
      </c>
      <c r="H236" s="62">
        <f>+'Master List'!S233</f>
        <v>0</v>
      </c>
      <c r="J236" s="64">
        <f t="shared" si="18"/>
        <v>0</v>
      </c>
      <c r="K236" s="65">
        <f t="shared" si="19"/>
        <v>0</v>
      </c>
      <c r="L236" s="66">
        <f t="shared" si="20"/>
        <v>0</v>
      </c>
      <c r="M236" s="64">
        <f t="shared" si="21"/>
        <v>0</v>
      </c>
      <c r="N236" s="67"/>
      <c r="O236" s="25"/>
      <c r="P236" s="67"/>
      <c r="Q236" s="25"/>
      <c r="R236" s="64">
        <f t="shared" si="22"/>
        <v>0</v>
      </c>
      <c r="S236" s="68">
        <f t="shared" si="23"/>
        <v>0</v>
      </c>
    </row>
    <row r="237" spans="1:19" x14ac:dyDescent="0.2">
      <c r="A237" s="60">
        <f>+'Master List'!B234</f>
        <v>232</v>
      </c>
      <c r="B237" s="60" t="str">
        <f>+'Master List'!C234</f>
        <v>U.S. Post Office</v>
      </c>
      <c r="C237" s="60" t="str">
        <f>+'Master List'!D234</f>
        <v>Tenant</v>
      </c>
      <c r="D237" s="60">
        <f>+'Master List'!E234</f>
        <v>485</v>
      </c>
      <c r="E237" s="60" t="str">
        <f>+'Master List'!F234</f>
        <v>Santa Clara</v>
      </c>
      <c r="F237" s="60" t="str">
        <f>+'Master List'!G234</f>
        <v>Placid Lake</v>
      </c>
      <c r="G237" s="61">
        <f>+'Master List'!U234</f>
        <v>0</v>
      </c>
      <c r="H237" s="62">
        <f>+'Master List'!S234</f>
        <v>0</v>
      </c>
      <c r="J237" s="64">
        <f t="shared" si="18"/>
        <v>0</v>
      </c>
      <c r="K237" s="65">
        <f t="shared" si="19"/>
        <v>0</v>
      </c>
      <c r="L237" s="66">
        <f t="shared" si="20"/>
        <v>0</v>
      </c>
      <c r="M237" s="64">
        <f t="shared" si="21"/>
        <v>0</v>
      </c>
      <c r="N237" s="67"/>
      <c r="O237" s="25"/>
      <c r="P237" s="67"/>
      <c r="Q237" s="25"/>
      <c r="R237" s="64">
        <f t="shared" si="22"/>
        <v>0</v>
      </c>
      <c r="S237" s="68">
        <f t="shared" si="23"/>
        <v>0</v>
      </c>
    </row>
    <row r="238" spans="1:19" x14ac:dyDescent="0.2">
      <c r="A238" s="60">
        <f>+'Master List'!B235</f>
        <v>233</v>
      </c>
      <c r="B238" s="60" t="str">
        <f>+'Master List'!C235</f>
        <v>U.S. Post Office</v>
      </c>
      <c r="C238" s="60" t="str">
        <f>+'Master List'!D235</f>
        <v>Tenant</v>
      </c>
      <c r="D238" s="60">
        <f>+'Master List'!E235</f>
        <v>485</v>
      </c>
      <c r="E238" s="60" t="str">
        <f>+'Master List'!F235</f>
        <v>Santa Clara</v>
      </c>
      <c r="F238" s="60" t="str">
        <f>+'Master List'!G235</f>
        <v>Placid Lake</v>
      </c>
      <c r="G238" s="61">
        <f>+'Master List'!U235</f>
        <v>0</v>
      </c>
      <c r="H238" s="62">
        <f>+'Master List'!S235</f>
        <v>0</v>
      </c>
      <c r="J238" s="64">
        <f t="shared" si="18"/>
        <v>0</v>
      </c>
      <c r="K238" s="65">
        <f t="shared" si="19"/>
        <v>0</v>
      </c>
      <c r="L238" s="66">
        <f t="shared" si="20"/>
        <v>0</v>
      </c>
      <c r="M238" s="64">
        <f t="shared" si="21"/>
        <v>0</v>
      </c>
      <c r="N238" s="67"/>
      <c r="O238" s="25"/>
      <c r="P238" s="67"/>
      <c r="Q238" s="25"/>
      <c r="R238" s="64">
        <f t="shared" si="22"/>
        <v>0</v>
      </c>
      <c r="S238" s="68">
        <f t="shared" si="23"/>
        <v>0</v>
      </c>
    </row>
    <row r="239" spans="1:19" x14ac:dyDescent="0.2">
      <c r="A239" s="60">
        <f>+'Master List'!B236</f>
        <v>234</v>
      </c>
      <c r="B239" s="60" t="str">
        <f>+'Master List'!C236</f>
        <v>U.S. Post Office</v>
      </c>
      <c r="C239" s="60" t="str">
        <f>+'Master List'!D236</f>
        <v>Tenant</v>
      </c>
      <c r="D239" s="60">
        <f>+'Master List'!E236</f>
        <v>485</v>
      </c>
      <c r="E239" s="60" t="str">
        <f>+'Master List'!F236</f>
        <v>Santa Clara</v>
      </c>
      <c r="F239" s="60" t="str">
        <f>+'Master List'!G236</f>
        <v>Placid Lake</v>
      </c>
      <c r="G239" s="61">
        <f>+'Master List'!U236</f>
        <v>0</v>
      </c>
      <c r="H239" s="62">
        <f>+'Master List'!S236</f>
        <v>0</v>
      </c>
      <c r="J239" s="64">
        <f t="shared" si="18"/>
        <v>0</v>
      </c>
      <c r="K239" s="65">
        <f t="shared" si="19"/>
        <v>0</v>
      </c>
      <c r="L239" s="66">
        <f t="shared" si="20"/>
        <v>0</v>
      </c>
      <c r="M239" s="64">
        <f t="shared" si="21"/>
        <v>0</v>
      </c>
      <c r="N239" s="67"/>
      <c r="O239" s="25"/>
      <c r="P239" s="67"/>
      <c r="Q239" s="25"/>
      <c r="R239" s="64">
        <f t="shared" si="22"/>
        <v>0</v>
      </c>
      <c r="S239" s="68">
        <f t="shared" si="23"/>
        <v>0</v>
      </c>
    </row>
    <row r="240" spans="1:19" x14ac:dyDescent="0.2">
      <c r="A240" s="60">
        <f>+'Master List'!B237</f>
        <v>235</v>
      </c>
      <c r="B240" s="60" t="str">
        <f>+'Master List'!C237</f>
        <v>U.S. Post Office</v>
      </c>
      <c r="C240" s="60" t="str">
        <f>+'Master List'!D237</f>
        <v>Tenant</v>
      </c>
      <c r="D240" s="60">
        <f>+'Master List'!E237</f>
        <v>485</v>
      </c>
      <c r="E240" s="60" t="str">
        <f>+'Master List'!F237</f>
        <v>Santa Clara</v>
      </c>
      <c r="F240" s="60" t="str">
        <f>+'Master List'!G237</f>
        <v>Placid Lake</v>
      </c>
      <c r="G240" s="61">
        <f>+'Master List'!U237</f>
        <v>0</v>
      </c>
      <c r="H240" s="62">
        <f>+'Master List'!S237</f>
        <v>0</v>
      </c>
      <c r="J240" s="64">
        <f t="shared" si="18"/>
        <v>0</v>
      </c>
      <c r="K240" s="65">
        <f t="shared" si="19"/>
        <v>0</v>
      </c>
      <c r="L240" s="66">
        <f t="shared" si="20"/>
        <v>0</v>
      </c>
      <c r="M240" s="64">
        <f t="shared" si="21"/>
        <v>0</v>
      </c>
      <c r="N240" s="67"/>
      <c r="O240" s="25"/>
      <c r="P240" s="67"/>
      <c r="Q240" s="25"/>
      <c r="R240" s="64">
        <f t="shared" si="22"/>
        <v>0</v>
      </c>
      <c r="S240" s="68">
        <f t="shared" si="23"/>
        <v>0</v>
      </c>
    </row>
    <row r="241" spans="1:19" x14ac:dyDescent="0.2">
      <c r="A241" s="60">
        <f>+'Master List'!B238</f>
        <v>236</v>
      </c>
      <c r="B241" s="60" t="str">
        <f>+'Master List'!C238</f>
        <v>U.S. Post Office</v>
      </c>
      <c r="C241" s="60" t="str">
        <f>+'Master List'!D238</f>
        <v>Tenant</v>
      </c>
      <c r="D241" s="60">
        <f>+'Master List'!E238</f>
        <v>485</v>
      </c>
      <c r="E241" s="60" t="str">
        <f>+'Master List'!F238</f>
        <v>Santa Clara</v>
      </c>
      <c r="F241" s="60" t="str">
        <f>+'Master List'!G238</f>
        <v>Placid Lake</v>
      </c>
      <c r="G241" s="61">
        <f>+'Master List'!U238</f>
        <v>0</v>
      </c>
      <c r="H241" s="62">
        <f>+'Master List'!S238</f>
        <v>0</v>
      </c>
      <c r="J241" s="64">
        <f t="shared" si="18"/>
        <v>0</v>
      </c>
      <c r="K241" s="65">
        <f t="shared" si="19"/>
        <v>0</v>
      </c>
      <c r="L241" s="66">
        <f t="shared" si="20"/>
        <v>0</v>
      </c>
      <c r="M241" s="64">
        <f t="shared" si="21"/>
        <v>0</v>
      </c>
      <c r="N241" s="67"/>
      <c r="O241" s="25"/>
      <c r="P241" s="67"/>
      <c r="Q241" s="25"/>
      <c r="R241" s="64">
        <f t="shared" si="22"/>
        <v>0</v>
      </c>
      <c r="S241" s="68">
        <f t="shared" si="23"/>
        <v>0</v>
      </c>
    </row>
    <row r="242" spans="1:19" x14ac:dyDescent="0.2">
      <c r="A242" s="60">
        <f>+'Master List'!B239</f>
        <v>237</v>
      </c>
      <c r="B242" s="60" t="str">
        <f>+'Master List'!C239</f>
        <v>U.S. Post Office</v>
      </c>
      <c r="C242" s="60" t="str">
        <f>+'Master List'!D239</f>
        <v>Tenant</v>
      </c>
      <c r="D242" s="60">
        <f>+'Master List'!E239</f>
        <v>485</v>
      </c>
      <c r="E242" s="60" t="str">
        <f>+'Master List'!F239</f>
        <v>Santa Clara</v>
      </c>
      <c r="F242" s="60" t="str">
        <f>+'Master List'!G239</f>
        <v>Placid Lake</v>
      </c>
      <c r="G242" s="61">
        <f>+'Master List'!U239</f>
        <v>0</v>
      </c>
      <c r="H242" s="62">
        <f>+'Master List'!S239</f>
        <v>0</v>
      </c>
      <c r="J242" s="64">
        <f t="shared" si="18"/>
        <v>0</v>
      </c>
      <c r="K242" s="65">
        <f t="shared" si="19"/>
        <v>0</v>
      </c>
      <c r="L242" s="66">
        <f t="shared" si="20"/>
        <v>0</v>
      </c>
      <c r="M242" s="64">
        <f t="shared" si="21"/>
        <v>0</v>
      </c>
      <c r="N242" s="67"/>
      <c r="O242" s="25"/>
      <c r="P242" s="67"/>
      <c r="Q242" s="25"/>
      <c r="R242" s="64">
        <f t="shared" si="22"/>
        <v>0</v>
      </c>
      <c r="S242" s="68">
        <f t="shared" si="23"/>
        <v>0</v>
      </c>
    </row>
    <row r="243" spans="1:19" x14ac:dyDescent="0.2">
      <c r="A243" s="60">
        <f>+'Master List'!B240</f>
        <v>238</v>
      </c>
      <c r="B243" s="60" t="str">
        <f>+'Master List'!C240</f>
        <v>U.S. Post Office</v>
      </c>
      <c r="C243" s="60" t="str">
        <f>+'Master List'!D240</f>
        <v>Tenant</v>
      </c>
      <c r="D243" s="60">
        <f>+'Master List'!E240</f>
        <v>485</v>
      </c>
      <c r="E243" s="60" t="str">
        <f>+'Master List'!F240</f>
        <v>Santa Clara</v>
      </c>
      <c r="F243" s="60" t="str">
        <f>+'Master List'!G240</f>
        <v>Placid Lake</v>
      </c>
      <c r="G243" s="61">
        <f>+'Master List'!U240</f>
        <v>0</v>
      </c>
      <c r="H243" s="62">
        <f>+'Master List'!S240</f>
        <v>0</v>
      </c>
      <c r="J243" s="64">
        <f t="shared" si="18"/>
        <v>0</v>
      </c>
      <c r="K243" s="65">
        <f t="shared" si="19"/>
        <v>0</v>
      </c>
      <c r="L243" s="66">
        <f t="shared" si="20"/>
        <v>0</v>
      </c>
      <c r="M243" s="64">
        <f t="shared" si="21"/>
        <v>0</v>
      </c>
      <c r="N243" s="67"/>
      <c r="O243" s="25"/>
      <c r="P243" s="67"/>
      <c r="Q243" s="25"/>
      <c r="R243" s="64">
        <f t="shared" si="22"/>
        <v>0</v>
      </c>
      <c r="S243" s="68">
        <f t="shared" si="23"/>
        <v>0</v>
      </c>
    </row>
    <row r="244" spans="1:19" x14ac:dyDescent="0.2">
      <c r="A244" s="60">
        <f>+'Master List'!B241</f>
        <v>239</v>
      </c>
      <c r="B244" s="60" t="str">
        <f>+'Master List'!C241</f>
        <v>U.S. Post Office</v>
      </c>
      <c r="C244" s="60" t="str">
        <f>+'Master List'!D241</f>
        <v>Tenant</v>
      </c>
      <c r="D244" s="60">
        <f>+'Master List'!E241</f>
        <v>485</v>
      </c>
      <c r="E244" s="60" t="str">
        <f>+'Master List'!F241</f>
        <v>Santa Clara</v>
      </c>
      <c r="F244" s="60" t="str">
        <f>+'Master List'!G241</f>
        <v>Placid Lake</v>
      </c>
      <c r="G244" s="61">
        <f>+'Master List'!U241</f>
        <v>0</v>
      </c>
      <c r="H244" s="62">
        <f>+'Master List'!S241</f>
        <v>0</v>
      </c>
      <c r="J244" s="64">
        <f t="shared" si="18"/>
        <v>0</v>
      </c>
      <c r="K244" s="65">
        <f t="shared" si="19"/>
        <v>0</v>
      </c>
      <c r="L244" s="66">
        <f t="shared" si="20"/>
        <v>0</v>
      </c>
      <c r="M244" s="64">
        <f t="shared" si="21"/>
        <v>0</v>
      </c>
      <c r="N244" s="67"/>
      <c r="O244" s="25"/>
      <c r="P244" s="67"/>
      <c r="Q244" s="25"/>
      <c r="R244" s="64">
        <f t="shared" si="22"/>
        <v>0</v>
      </c>
      <c r="S244" s="68">
        <f t="shared" si="23"/>
        <v>0</v>
      </c>
    </row>
    <row r="245" spans="1:19" x14ac:dyDescent="0.2">
      <c r="A245" s="60">
        <f>+'Master List'!B242</f>
        <v>240</v>
      </c>
      <c r="B245" s="60" t="str">
        <f>+'Master List'!C242</f>
        <v>U.S. Post Office</v>
      </c>
      <c r="C245" s="60" t="str">
        <f>+'Master List'!D242</f>
        <v>Tenant</v>
      </c>
      <c r="D245" s="60">
        <f>+'Master List'!E242</f>
        <v>485</v>
      </c>
      <c r="E245" s="60" t="str">
        <f>+'Master List'!F242</f>
        <v>Santa Clara</v>
      </c>
      <c r="F245" s="60" t="str">
        <f>+'Master List'!G242</f>
        <v>Placid Lake</v>
      </c>
      <c r="G245" s="61">
        <f>+'Master List'!U242</f>
        <v>0</v>
      </c>
      <c r="H245" s="62">
        <f>+'Master List'!S242</f>
        <v>0</v>
      </c>
      <c r="J245" s="64">
        <f t="shared" si="18"/>
        <v>0</v>
      </c>
      <c r="K245" s="65">
        <f t="shared" si="19"/>
        <v>0</v>
      </c>
      <c r="L245" s="66">
        <f t="shared" si="20"/>
        <v>0</v>
      </c>
      <c r="M245" s="64">
        <f t="shared" si="21"/>
        <v>0</v>
      </c>
      <c r="N245" s="67"/>
      <c r="O245" s="25"/>
      <c r="P245" s="67"/>
      <c r="Q245" s="25"/>
      <c r="R245" s="64">
        <f t="shared" si="22"/>
        <v>0</v>
      </c>
      <c r="S245" s="68">
        <f t="shared" si="23"/>
        <v>0</v>
      </c>
    </row>
    <row r="246" spans="1:19" x14ac:dyDescent="0.2">
      <c r="A246" s="60">
        <f>+'Master List'!B243</f>
        <v>241</v>
      </c>
      <c r="B246" s="60" t="str">
        <f>+'Master List'!C243</f>
        <v>U.S. Post Office</v>
      </c>
      <c r="C246" s="60" t="str">
        <f>+'Master List'!D243</f>
        <v>Tenant</v>
      </c>
      <c r="D246" s="60">
        <f>+'Master List'!E243</f>
        <v>485</v>
      </c>
      <c r="E246" s="60" t="str">
        <f>+'Master List'!F243</f>
        <v>Santa Clara</v>
      </c>
      <c r="F246" s="60" t="str">
        <f>+'Master List'!G243</f>
        <v>Placid Lake</v>
      </c>
      <c r="G246" s="61">
        <f>+'Master List'!U243</f>
        <v>0</v>
      </c>
      <c r="H246" s="62">
        <f>+'Master List'!S243</f>
        <v>0</v>
      </c>
      <c r="J246" s="64">
        <f t="shared" si="18"/>
        <v>0</v>
      </c>
      <c r="K246" s="65">
        <f t="shared" si="19"/>
        <v>0</v>
      </c>
      <c r="L246" s="66">
        <f t="shared" si="20"/>
        <v>0</v>
      </c>
      <c r="M246" s="64">
        <f t="shared" si="21"/>
        <v>0</v>
      </c>
      <c r="N246" s="67"/>
      <c r="O246" s="25"/>
      <c r="P246" s="67"/>
      <c r="Q246" s="25"/>
      <c r="R246" s="64">
        <f t="shared" si="22"/>
        <v>0</v>
      </c>
      <c r="S246" s="68">
        <f t="shared" si="23"/>
        <v>0</v>
      </c>
    </row>
    <row r="247" spans="1:19" x14ac:dyDescent="0.2">
      <c r="A247" s="60">
        <f>+'Master List'!B244</f>
        <v>242</v>
      </c>
      <c r="B247" s="60" t="str">
        <f>+'Master List'!C244</f>
        <v>U.S. Post Office</v>
      </c>
      <c r="C247" s="60" t="str">
        <f>+'Master List'!D244</f>
        <v>Tenant</v>
      </c>
      <c r="D247" s="60">
        <f>+'Master List'!E244</f>
        <v>485</v>
      </c>
      <c r="E247" s="60" t="str">
        <f>+'Master List'!F244</f>
        <v>Santa Clara</v>
      </c>
      <c r="F247" s="60" t="str">
        <f>+'Master List'!G244</f>
        <v>Placid Lake</v>
      </c>
      <c r="G247" s="61">
        <f>+'Master List'!U244</f>
        <v>0</v>
      </c>
      <c r="H247" s="62">
        <f>+'Master List'!S244</f>
        <v>0</v>
      </c>
      <c r="J247" s="64">
        <f t="shared" si="18"/>
        <v>0</v>
      </c>
      <c r="K247" s="65">
        <f t="shared" si="19"/>
        <v>0</v>
      </c>
      <c r="L247" s="66">
        <f t="shared" si="20"/>
        <v>0</v>
      </c>
      <c r="M247" s="64">
        <f t="shared" si="21"/>
        <v>0</v>
      </c>
      <c r="N247" s="67"/>
      <c r="O247" s="25"/>
      <c r="P247" s="67"/>
      <c r="Q247" s="25"/>
      <c r="R247" s="64">
        <f t="shared" si="22"/>
        <v>0</v>
      </c>
      <c r="S247" s="68">
        <f t="shared" si="23"/>
        <v>0</v>
      </c>
    </row>
    <row r="248" spans="1:19" x14ac:dyDescent="0.2">
      <c r="A248" s="60">
        <f>+'Master List'!B245</f>
        <v>243</v>
      </c>
      <c r="B248" s="60" t="str">
        <f>+'Master List'!C245</f>
        <v>U.S. Post Office</v>
      </c>
      <c r="C248" s="60" t="str">
        <f>+'Master List'!D245</f>
        <v>Tenant</v>
      </c>
      <c r="D248" s="60">
        <f>+'Master List'!E245</f>
        <v>485</v>
      </c>
      <c r="E248" s="60" t="str">
        <f>+'Master List'!F245</f>
        <v>Santa Clara</v>
      </c>
      <c r="F248" s="60" t="str">
        <f>+'Master List'!G245</f>
        <v>Placid Lake</v>
      </c>
      <c r="G248" s="61">
        <f>+'Master List'!U245</f>
        <v>0</v>
      </c>
      <c r="H248" s="62">
        <f>+'Master List'!S245</f>
        <v>0</v>
      </c>
      <c r="J248" s="64">
        <f t="shared" si="18"/>
        <v>0</v>
      </c>
      <c r="K248" s="65">
        <f t="shared" si="19"/>
        <v>0</v>
      </c>
      <c r="L248" s="66">
        <f t="shared" si="20"/>
        <v>0</v>
      </c>
      <c r="M248" s="64">
        <f t="shared" si="21"/>
        <v>0</v>
      </c>
      <c r="N248" s="67"/>
      <c r="O248" s="25"/>
      <c r="P248" s="67"/>
      <c r="Q248" s="25"/>
      <c r="R248" s="64">
        <f t="shared" si="22"/>
        <v>0</v>
      </c>
      <c r="S248" s="68">
        <f t="shared" si="23"/>
        <v>0</v>
      </c>
    </row>
    <row r="249" spans="1:19" x14ac:dyDescent="0.2">
      <c r="A249" s="60">
        <f>+'Master List'!B246</f>
        <v>244</v>
      </c>
      <c r="B249" s="60" t="str">
        <f>+'Master List'!C246</f>
        <v>U.S. Post Office</v>
      </c>
      <c r="C249" s="60" t="str">
        <f>+'Master List'!D246</f>
        <v>Tenant</v>
      </c>
      <c r="D249" s="60">
        <f>+'Master List'!E246</f>
        <v>485</v>
      </c>
      <c r="E249" s="60" t="str">
        <f>+'Master List'!F246</f>
        <v>Santa Clara</v>
      </c>
      <c r="F249" s="60" t="str">
        <f>+'Master List'!G246</f>
        <v>Placid Lake</v>
      </c>
      <c r="G249" s="61">
        <f>+'Master List'!U246</f>
        <v>0</v>
      </c>
      <c r="H249" s="62">
        <f>+'Master List'!S246</f>
        <v>0</v>
      </c>
      <c r="J249" s="64">
        <f t="shared" si="18"/>
        <v>0</v>
      </c>
      <c r="K249" s="65">
        <f t="shared" si="19"/>
        <v>0</v>
      </c>
      <c r="L249" s="66">
        <f t="shared" si="20"/>
        <v>0</v>
      </c>
      <c r="M249" s="64">
        <f t="shared" si="21"/>
        <v>0</v>
      </c>
      <c r="N249" s="67"/>
      <c r="O249" s="25"/>
      <c r="P249" s="67"/>
      <c r="Q249" s="25"/>
      <c r="R249" s="64">
        <f t="shared" si="22"/>
        <v>0</v>
      </c>
      <c r="S249" s="68">
        <f t="shared" si="23"/>
        <v>0</v>
      </c>
    </row>
    <row r="250" spans="1:19" x14ac:dyDescent="0.2">
      <c r="A250" s="60">
        <f>+'Master List'!B247</f>
        <v>245</v>
      </c>
      <c r="B250" s="60" t="str">
        <f>+'Master List'!C247</f>
        <v>U.S. Post Office</v>
      </c>
      <c r="C250" s="60" t="str">
        <f>+'Master List'!D247</f>
        <v>Tenant</v>
      </c>
      <c r="D250" s="60">
        <f>+'Master List'!E247</f>
        <v>485</v>
      </c>
      <c r="E250" s="60" t="str">
        <f>+'Master List'!F247</f>
        <v>Santa Clara</v>
      </c>
      <c r="F250" s="60" t="str">
        <f>+'Master List'!G247</f>
        <v>Placid Lake</v>
      </c>
      <c r="G250" s="61">
        <f>+'Master List'!U247</f>
        <v>0</v>
      </c>
      <c r="H250" s="62">
        <f>+'Master List'!S247</f>
        <v>0</v>
      </c>
      <c r="J250" s="64">
        <f t="shared" si="18"/>
        <v>0</v>
      </c>
      <c r="K250" s="65">
        <f t="shared" si="19"/>
        <v>0</v>
      </c>
      <c r="L250" s="66">
        <f t="shared" si="20"/>
        <v>0</v>
      </c>
      <c r="M250" s="64">
        <f t="shared" si="21"/>
        <v>0</v>
      </c>
      <c r="N250" s="67"/>
      <c r="O250" s="25"/>
      <c r="P250" s="67"/>
      <c r="Q250" s="25"/>
      <c r="R250" s="64">
        <f t="shared" si="22"/>
        <v>0</v>
      </c>
      <c r="S250" s="68">
        <f t="shared" si="23"/>
        <v>0</v>
      </c>
    </row>
    <row r="251" spans="1:19" x14ac:dyDescent="0.2">
      <c r="A251" s="60">
        <f>+'Master List'!B248</f>
        <v>246</v>
      </c>
      <c r="B251" s="60" t="str">
        <f>+'Master List'!C248</f>
        <v>U.S. Post Office</v>
      </c>
      <c r="C251" s="60" t="str">
        <f>+'Master List'!D248</f>
        <v>Tenant</v>
      </c>
      <c r="D251" s="60">
        <f>+'Master List'!E248</f>
        <v>485</v>
      </c>
      <c r="E251" s="60" t="str">
        <f>+'Master List'!F248</f>
        <v>Santa Clara</v>
      </c>
      <c r="F251" s="60" t="str">
        <f>+'Master List'!G248</f>
        <v>Placid Lake</v>
      </c>
      <c r="G251" s="61">
        <f>+'Master List'!U248</f>
        <v>0</v>
      </c>
      <c r="H251" s="62">
        <f>+'Master List'!S248</f>
        <v>0</v>
      </c>
      <c r="J251" s="64">
        <f t="shared" si="18"/>
        <v>0</v>
      </c>
      <c r="K251" s="65">
        <f t="shared" si="19"/>
        <v>0</v>
      </c>
      <c r="L251" s="66">
        <f t="shared" si="20"/>
        <v>0</v>
      </c>
      <c r="M251" s="64">
        <f t="shared" si="21"/>
        <v>0</v>
      </c>
      <c r="N251" s="67"/>
      <c r="O251" s="25"/>
      <c r="P251" s="67"/>
      <c r="Q251" s="25"/>
      <c r="R251" s="64">
        <f t="shared" si="22"/>
        <v>0</v>
      </c>
      <c r="S251" s="68">
        <f t="shared" si="23"/>
        <v>0</v>
      </c>
    </row>
    <row r="252" spans="1:19" x14ac:dyDescent="0.2">
      <c r="A252" s="60">
        <f>+'Master List'!B249</f>
        <v>247</v>
      </c>
      <c r="B252" s="60" t="str">
        <f>+'Master List'!C249</f>
        <v>U.S. Post Office</v>
      </c>
      <c r="C252" s="60" t="str">
        <f>+'Master List'!D249</f>
        <v>Tenant</v>
      </c>
      <c r="D252" s="60">
        <f>+'Master List'!E249</f>
        <v>485</v>
      </c>
      <c r="E252" s="60" t="str">
        <f>+'Master List'!F249</f>
        <v>Santa Clara</v>
      </c>
      <c r="F252" s="60" t="str">
        <f>+'Master List'!G249</f>
        <v>Placid Lake</v>
      </c>
      <c r="G252" s="61">
        <f>+'Master List'!U249</f>
        <v>0</v>
      </c>
      <c r="H252" s="62">
        <f>+'Master List'!S249</f>
        <v>0</v>
      </c>
      <c r="J252" s="64">
        <f t="shared" si="18"/>
        <v>0</v>
      </c>
      <c r="K252" s="65">
        <f t="shared" si="19"/>
        <v>0</v>
      </c>
      <c r="L252" s="66">
        <f t="shared" si="20"/>
        <v>0</v>
      </c>
      <c r="M252" s="64">
        <f t="shared" si="21"/>
        <v>0</v>
      </c>
      <c r="N252" s="67"/>
      <c r="O252" s="25"/>
      <c r="P252" s="67"/>
      <c r="Q252" s="25"/>
      <c r="R252" s="64">
        <f t="shared" si="22"/>
        <v>0</v>
      </c>
      <c r="S252" s="68">
        <f t="shared" si="23"/>
        <v>0</v>
      </c>
    </row>
    <row r="253" spans="1:19" x14ac:dyDescent="0.2">
      <c r="A253" s="60">
        <f>+'Master List'!B250</f>
        <v>248</v>
      </c>
      <c r="B253" s="60" t="str">
        <f>+'Master List'!C250</f>
        <v>U.S. Post Office</v>
      </c>
      <c r="C253" s="60" t="str">
        <f>+'Master List'!D250</f>
        <v>Tenant</v>
      </c>
      <c r="D253" s="60">
        <f>+'Master List'!E250</f>
        <v>485</v>
      </c>
      <c r="E253" s="60" t="str">
        <f>+'Master List'!F250</f>
        <v>Santa Clara</v>
      </c>
      <c r="F253" s="60" t="str">
        <f>+'Master List'!G250</f>
        <v>Placid Lake</v>
      </c>
      <c r="G253" s="61">
        <f>+'Master List'!U250</f>
        <v>0</v>
      </c>
      <c r="H253" s="62">
        <f>+'Master List'!S250</f>
        <v>0</v>
      </c>
      <c r="J253" s="64">
        <f t="shared" si="18"/>
        <v>0</v>
      </c>
      <c r="K253" s="65">
        <f t="shared" si="19"/>
        <v>0</v>
      </c>
      <c r="L253" s="66">
        <f t="shared" si="20"/>
        <v>0</v>
      </c>
      <c r="M253" s="64">
        <f t="shared" si="21"/>
        <v>0</v>
      </c>
      <c r="N253" s="67"/>
      <c r="O253" s="25"/>
      <c r="P253" s="67"/>
      <c r="Q253" s="25"/>
      <c r="R253" s="64">
        <f t="shared" si="22"/>
        <v>0</v>
      </c>
      <c r="S253" s="68">
        <f t="shared" si="23"/>
        <v>0</v>
      </c>
    </row>
    <row r="254" spans="1:19" x14ac:dyDescent="0.2">
      <c r="A254" s="60">
        <f>+'Master List'!B251</f>
        <v>249</v>
      </c>
      <c r="B254" s="60" t="str">
        <f>+'Master List'!C251</f>
        <v>U.S. Post Office</v>
      </c>
      <c r="C254" s="60" t="str">
        <f>+'Master List'!D251</f>
        <v>Tenant</v>
      </c>
      <c r="D254" s="60">
        <f>+'Master List'!E251</f>
        <v>485</v>
      </c>
      <c r="E254" s="60" t="str">
        <f>+'Master List'!F251</f>
        <v>Santa Clara</v>
      </c>
      <c r="F254" s="60" t="str">
        <f>+'Master List'!G251</f>
        <v>Placid Lake</v>
      </c>
      <c r="G254" s="61">
        <f>+'Master List'!U251</f>
        <v>0</v>
      </c>
      <c r="H254" s="62">
        <f>+'Master List'!S251</f>
        <v>0</v>
      </c>
      <c r="J254" s="64">
        <f t="shared" si="18"/>
        <v>0</v>
      </c>
      <c r="K254" s="65">
        <f t="shared" si="19"/>
        <v>0</v>
      </c>
      <c r="L254" s="66">
        <f t="shared" si="20"/>
        <v>0</v>
      </c>
      <c r="M254" s="64">
        <f t="shared" si="21"/>
        <v>0</v>
      </c>
      <c r="N254" s="67"/>
      <c r="O254" s="25"/>
      <c r="P254" s="67"/>
      <c r="Q254" s="25"/>
      <c r="R254" s="64">
        <f t="shared" si="22"/>
        <v>0</v>
      </c>
      <c r="S254" s="68">
        <f t="shared" si="23"/>
        <v>0</v>
      </c>
    </row>
    <row r="255" spans="1:19" x14ac:dyDescent="0.2">
      <c r="A255" s="60">
        <f>+'Master List'!B252</f>
        <v>250</v>
      </c>
      <c r="B255" s="60" t="str">
        <f>+'Master List'!C252</f>
        <v>U.S. Post Office</v>
      </c>
      <c r="C255" s="60" t="str">
        <f>+'Master List'!D252</f>
        <v>Tenant</v>
      </c>
      <c r="D255" s="60">
        <f>+'Master List'!E252</f>
        <v>485</v>
      </c>
      <c r="E255" s="60" t="str">
        <f>+'Master List'!F252</f>
        <v>Santa Clara</v>
      </c>
      <c r="F255" s="60" t="str">
        <f>+'Master List'!G252</f>
        <v>Placid Lake</v>
      </c>
      <c r="G255" s="61">
        <f>+'Master List'!U252</f>
        <v>0</v>
      </c>
      <c r="H255" s="62">
        <f>+'Master List'!S252</f>
        <v>0</v>
      </c>
      <c r="J255" s="64">
        <f t="shared" si="18"/>
        <v>0</v>
      </c>
      <c r="K255" s="65">
        <f t="shared" si="19"/>
        <v>0</v>
      </c>
      <c r="L255" s="66">
        <f t="shared" si="20"/>
        <v>0</v>
      </c>
      <c r="M255" s="64">
        <f t="shared" si="21"/>
        <v>0</v>
      </c>
      <c r="N255" s="67"/>
      <c r="O255" s="25"/>
      <c r="P255" s="67"/>
      <c r="Q255" s="25"/>
      <c r="R255" s="64">
        <f t="shared" si="22"/>
        <v>0</v>
      </c>
      <c r="S255" s="68">
        <f t="shared" si="23"/>
        <v>0</v>
      </c>
    </row>
    <row r="256" spans="1:19" x14ac:dyDescent="0.2">
      <c r="A256" s="60">
        <f>+'Master List'!B253</f>
        <v>251</v>
      </c>
      <c r="B256" s="60" t="str">
        <f>+'Master List'!C253</f>
        <v>U.S. Post Office</v>
      </c>
      <c r="C256" s="60" t="str">
        <f>+'Master List'!D253</f>
        <v>Tenant</v>
      </c>
      <c r="D256" s="60">
        <f>+'Master List'!E253</f>
        <v>485</v>
      </c>
      <c r="E256" s="60" t="str">
        <f>+'Master List'!F253</f>
        <v>Santa Clara</v>
      </c>
      <c r="F256" s="60" t="str">
        <f>+'Master List'!G253</f>
        <v>Placid Lake</v>
      </c>
      <c r="G256" s="61">
        <f>+'Master List'!U253</f>
        <v>0</v>
      </c>
      <c r="H256" s="62">
        <f>+'Master List'!S253</f>
        <v>0</v>
      </c>
      <c r="J256" s="64">
        <f t="shared" si="18"/>
        <v>0</v>
      </c>
      <c r="K256" s="65">
        <f t="shared" si="19"/>
        <v>0</v>
      </c>
      <c r="L256" s="66">
        <f t="shared" si="20"/>
        <v>0</v>
      </c>
      <c r="M256" s="64">
        <f t="shared" si="21"/>
        <v>0</v>
      </c>
      <c r="N256" s="67"/>
      <c r="O256" s="25"/>
      <c r="P256" s="67"/>
      <c r="Q256" s="25"/>
      <c r="R256" s="64">
        <f t="shared" si="22"/>
        <v>0</v>
      </c>
      <c r="S256" s="68">
        <f t="shared" si="23"/>
        <v>0</v>
      </c>
    </row>
    <row r="257" spans="1:19" x14ac:dyDescent="0.2">
      <c r="A257" s="60">
        <f>+'Master List'!B254</f>
        <v>252</v>
      </c>
      <c r="B257" s="60" t="str">
        <f>+'Master List'!C254</f>
        <v>U.S. Post Office</v>
      </c>
      <c r="C257" s="60" t="str">
        <f>+'Master List'!D254</f>
        <v>Tenant</v>
      </c>
      <c r="D257" s="60">
        <f>+'Master List'!E254</f>
        <v>485</v>
      </c>
      <c r="E257" s="60" t="str">
        <f>+'Master List'!F254</f>
        <v>Santa Clara</v>
      </c>
      <c r="F257" s="60" t="str">
        <f>+'Master List'!G254</f>
        <v>Placid Lake</v>
      </c>
      <c r="G257" s="61">
        <f>+'Master List'!U254</f>
        <v>0</v>
      </c>
      <c r="H257" s="62">
        <f>+'Master List'!S254</f>
        <v>0</v>
      </c>
      <c r="J257" s="64">
        <f t="shared" si="18"/>
        <v>0</v>
      </c>
      <c r="K257" s="65">
        <f t="shared" si="19"/>
        <v>0</v>
      </c>
      <c r="L257" s="66">
        <f t="shared" si="20"/>
        <v>0</v>
      </c>
      <c r="M257" s="64">
        <f t="shared" si="21"/>
        <v>0</v>
      </c>
      <c r="N257" s="67"/>
      <c r="O257" s="25"/>
      <c r="P257" s="67"/>
      <c r="Q257" s="25"/>
      <c r="R257" s="64">
        <f t="shared" si="22"/>
        <v>0</v>
      </c>
      <c r="S257" s="68">
        <f t="shared" si="23"/>
        <v>0</v>
      </c>
    </row>
    <row r="258" spans="1:19" x14ac:dyDescent="0.2">
      <c r="A258" s="60">
        <f>+'Master List'!B255</f>
        <v>253</v>
      </c>
      <c r="B258" s="60" t="str">
        <f>+'Master List'!C255</f>
        <v>U.S. Post Office</v>
      </c>
      <c r="C258" s="60" t="str">
        <f>+'Master List'!D255</f>
        <v>Tenant</v>
      </c>
      <c r="D258" s="60">
        <f>+'Master List'!E255</f>
        <v>485</v>
      </c>
      <c r="E258" s="60" t="str">
        <f>+'Master List'!F255</f>
        <v>Santa Clara</v>
      </c>
      <c r="F258" s="60" t="str">
        <f>+'Master List'!G255</f>
        <v>Placid Lake</v>
      </c>
      <c r="G258" s="61">
        <f>+'Master List'!U255</f>
        <v>0</v>
      </c>
      <c r="H258" s="62">
        <f>+'Master List'!S255</f>
        <v>0</v>
      </c>
      <c r="J258" s="64">
        <f t="shared" si="18"/>
        <v>0</v>
      </c>
      <c r="K258" s="65">
        <f t="shared" si="19"/>
        <v>0</v>
      </c>
      <c r="L258" s="66">
        <f t="shared" si="20"/>
        <v>0</v>
      </c>
      <c r="M258" s="64">
        <f t="shared" si="21"/>
        <v>0</v>
      </c>
      <c r="N258" s="67"/>
      <c r="O258" s="25"/>
      <c r="P258" s="67"/>
      <c r="Q258" s="25"/>
      <c r="R258" s="64">
        <f t="shared" si="22"/>
        <v>0</v>
      </c>
      <c r="S258" s="68">
        <f t="shared" si="23"/>
        <v>0</v>
      </c>
    </row>
    <row r="259" spans="1:19" x14ac:dyDescent="0.2">
      <c r="A259" s="60">
        <f>+'Master List'!B256</f>
        <v>254</v>
      </c>
      <c r="B259" s="60" t="str">
        <f>+'Master List'!C256</f>
        <v>U.S. Post Office</v>
      </c>
      <c r="C259" s="60" t="str">
        <f>+'Master List'!D256</f>
        <v>Tenant</v>
      </c>
      <c r="D259" s="60">
        <f>+'Master List'!E256</f>
        <v>485</v>
      </c>
      <c r="E259" s="60" t="str">
        <f>+'Master List'!F256</f>
        <v>Santa Clara</v>
      </c>
      <c r="F259" s="60" t="str">
        <f>+'Master List'!G256</f>
        <v>Placid Lake</v>
      </c>
      <c r="G259" s="61">
        <f>+'Master List'!U256</f>
        <v>0</v>
      </c>
      <c r="H259" s="62">
        <f>+'Master List'!S256</f>
        <v>0</v>
      </c>
      <c r="J259" s="64">
        <f t="shared" si="18"/>
        <v>0</v>
      </c>
      <c r="K259" s="65">
        <f t="shared" si="19"/>
        <v>0</v>
      </c>
      <c r="L259" s="66">
        <f t="shared" si="20"/>
        <v>0</v>
      </c>
      <c r="M259" s="64">
        <f t="shared" si="21"/>
        <v>0</v>
      </c>
      <c r="N259" s="67"/>
      <c r="O259" s="25"/>
      <c r="P259" s="67"/>
      <c r="Q259" s="25"/>
      <c r="R259" s="64">
        <f t="shared" si="22"/>
        <v>0</v>
      </c>
      <c r="S259" s="68">
        <f t="shared" si="23"/>
        <v>0</v>
      </c>
    </row>
    <row r="260" spans="1:19" x14ac:dyDescent="0.2">
      <c r="A260" s="60">
        <f>+'Master List'!B257</f>
        <v>255</v>
      </c>
      <c r="B260" s="60" t="str">
        <f>+'Master List'!C257</f>
        <v>U.S. Post Office</v>
      </c>
      <c r="C260" s="60" t="str">
        <f>+'Master List'!D257</f>
        <v>Tenant</v>
      </c>
      <c r="D260" s="60">
        <f>+'Master List'!E257</f>
        <v>485</v>
      </c>
      <c r="E260" s="60" t="str">
        <f>+'Master List'!F257</f>
        <v>Santa Clara</v>
      </c>
      <c r="F260" s="60" t="str">
        <f>+'Master List'!G257</f>
        <v>Placid Lake</v>
      </c>
      <c r="G260" s="61">
        <f>+'Master List'!U257</f>
        <v>0</v>
      </c>
      <c r="H260" s="62">
        <f>+'Master List'!S257</f>
        <v>0</v>
      </c>
      <c r="J260" s="64">
        <f t="shared" si="18"/>
        <v>0</v>
      </c>
      <c r="K260" s="65">
        <f t="shared" si="19"/>
        <v>0</v>
      </c>
      <c r="L260" s="66">
        <f t="shared" si="20"/>
        <v>0</v>
      </c>
      <c r="M260" s="64">
        <f t="shared" si="21"/>
        <v>0</v>
      </c>
      <c r="N260" s="67"/>
      <c r="O260" s="25"/>
      <c r="P260" s="67"/>
      <c r="Q260" s="25"/>
      <c r="R260" s="64">
        <f t="shared" si="22"/>
        <v>0</v>
      </c>
      <c r="S260" s="68">
        <f t="shared" si="23"/>
        <v>0</v>
      </c>
    </row>
    <row r="261" spans="1:19" x14ac:dyDescent="0.2">
      <c r="A261" s="60">
        <f>+'Master List'!B258</f>
        <v>256</v>
      </c>
      <c r="B261" s="60" t="str">
        <f>+'Master List'!C258</f>
        <v>U.S. Post Office</v>
      </c>
      <c r="C261" s="60" t="str">
        <f>+'Master List'!D258</f>
        <v>Tenant</v>
      </c>
      <c r="D261" s="60">
        <f>+'Master List'!E258</f>
        <v>485</v>
      </c>
      <c r="E261" s="60" t="str">
        <f>+'Master List'!F258</f>
        <v>Santa Clara</v>
      </c>
      <c r="F261" s="60" t="str">
        <f>+'Master List'!G258</f>
        <v>Placid Lake</v>
      </c>
      <c r="G261" s="61">
        <f>+'Master List'!U258</f>
        <v>0</v>
      </c>
      <c r="H261" s="62">
        <f>+'Master List'!S258</f>
        <v>0</v>
      </c>
      <c r="J261" s="64">
        <f t="shared" si="18"/>
        <v>0</v>
      </c>
      <c r="K261" s="65">
        <f t="shared" si="19"/>
        <v>0</v>
      </c>
      <c r="L261" s="66">
        <f t="shared" si="20"/>
        <v>0</v>
      </c>
      <c r="M261" s="64">
        <f t="shared" si="21"/>
        <v>0</v>
      </c>
      <c r="N261" s="67"/>
      <c r="O261" s="25"/>
      <c r="P261" s="67"/>
      <c r="Q261" s="25"/>
      <c r="R261" s="64">
        <f t="shared" si="22"/>
        <v>0</v>
      </c>
      <c r="S261" s="68">
        <f t="shared" si="23"/>
        <v>0</v>
      </c>
    </row>
    <row r="262" spans="1:19" x14ac:dyDescent="0.2">
      <c r="A262" s="60">
        <f>+'Master List'!B259</f>
        <v>257</v>
      </c>
      <c r="B262" s="60" t="str">
        <f>+'Master List'!C259</f>
        <v>U.S. Post Office</v>
      </c>
      <c r="C262" s="60" t="str">
        <f>+'Master List'!D259</f>
        <v>Tenant</v>
      </c>
      <c r="D262" s="60">
        <f>+'Master List'!E259</f>
        <v>485</v>
      </c>
      <c r="E262" s="60" t="str">
        <f>+'Master List'!F259</f>
        <v>Santa Clara</v>
      </c>
      <c r="F262" s="60" t="str">
        <f>+'Master List'!G259</f>
        <v>Placid Lake</v>
      </c>
      <c r="G262" s="61">
        <f>+'Master List'!U259</f>
        <v>0</v>
      </c>
      <c r="H262" s="62">
        <f>+'Master List'!S259</f>
        <v>0</v>
      </c>
      <c r="J262" s="64">
        <f t="shared" si="18"/>
        <v>0</v>
      </c>
      <c r="K262" s="65">
        <f t="shared" si="19"/>
        <v>0</v>
      </c>
      <c r="L262" s="66">
        <f t="shared" si="20"/>
        <v>0</v>
      </c>
      <c r="M262" s="64">
        <f t="shared" si="21"/>
        <v>0</v>
      </c>
      <c r="N262" s="67"/>
      <c r="O262" s="25"/>
      <c r="P262" s="67"/>
      <c r="Q262" s="25"/>
      <c r="R262" s="64">
        <f t="shared" si="22"/>
        <v>0</v>
      </c>
      <c r="S262" s="68">
        <f t="shared" si="23"/>
        <v>0</v>
      </c>
    </row>
    <row r="263" spans="1:19" x14ac:dyDescent="0.2">
      <c r="A263" s="60">
        <f>+'Master List'!B260</f>
        <v>258</v>
      </c>
      <c r="B263" s="60" t="str">
        <f>+'Master List'!C260</f>
        <v>U.S. Post Office</v>
      </c>
      <c r="C263" s="60" t="str">
        <f>+'Master List'!D260</f>
        <v>Tenant</v>
      </c>
      <c r="D263" s="60">
        <f>+'Master List'!E260</f>
        <v>485</v>
      </c>
      <c r="E263" s="60" t="str">
        <f>+'Master List'!F260</f>
        <v>Santa Clara</v>
      </c>
      <c r="F263" s="60" t="str">
        <f>+'Master List'!G260</f>
        <v>Placid Lake</v>
      </c>
      <c r="G263" s="61">
        <f>+'Master List'!U260</f>
        <v>0</v>
      </c>
      <c r="H263" s="62">
        <f>+'Master List'!S260</f>
        <v>0</v>
      </c>
      <c r="J263" s="64">
        <f t="shared" ref="J263:J326" si="24">+H263*I263</f>
        <v>0</v>
      </c>
      <c r="K263" s="65">
        <f t="shared" ref="K263:K326" si="25">+H263/2</f>
        <v>0</v>
      </c>
      <c r="L263" s="66">
        <f t="shared" ref="L263:L326" si="26">+I263</f>
        <v>0</v>
      </c>
      <c r="M263" s="64">
        <f t="shared" ref="M263:M326" si="27">+K263*L263</f>
        <v>0</v>
      </c>
      <c r="N263" s="67"/>
      <c r="O263" s="25"/>
      <c r="P263" s="67"/>
      <c r="Q263" s="25"/>
      <c r="R263" s="64">
        <f t="shared" ref="R263:R326" si="28">+(N263*O263)+(P263*Q263)</f>
        <v>0</v>
      </c>
      <c r="S263" s="68">
        <f t="shared" si="23"/>
        <v>0</v>
      </c>
    </row>
    <row r="264" spans="1:19" x14ac:dyDescent="0.2">
      <c r="A264" s="60">
        <f>+'Master List'!B261</f>
        <v>259</v>
      </c>
      <c r="B264" s="60" t="str">
        <f>+'Master List'!C261</f>
        <v>U.S. Post Office</v>
      </c>
      <c r="C264" s="60" t="str">
        <f>+'Master List'!D261</f>
        <v>Tenant</v>
      </c>
      <c r="D264" s="60">
        <f>+'Master List'!E261</f>
        <v>485</v>
      </c>
      <c r="E264" s="60" t="str">
        <f>+'Master List'!F261</f>
        <v>Santa Clara</v>
      </c>
      <c r="F264" s="60" t="str">
        <f>+'Master List'!G261</f>
        <v>Placid Lake</v>
      </c>
      <c r="G264" s="61">
        <f>+'Master List'!U261</f>
        <v>0</v>
      </c>
      <c r="H264" s="62">
        <f>+'Master List'!S261</f>
        <v>0</v>
      </c>
      <c r="J264" s="64">
        <f t="shared" si="24"/>
        <v>0</v>
      </c>
      <c r="K264" s="65">
        <f t="shared" si="25"/>
        <v>0</v>
      </c>
      <c r="L264" s="66">
        <f t="shared" si="26"/>
        <v>0</v>
      </c>
      <c r="M264" s="64">
        <f t="shared" si="27"/>
        <v>0</v>
      </c>
      <c r="N264" s="67"/>
      <c r="O264" s="25"/>
      <c r="P264" s="67"/>
      <c r="Q264" s="25"/>
      <c r="R264" s="64">
        <f t="shared" si="28"/>
        <v>0</v>
      </c>
      <c r="S264" s="68">
        <f t="shared" ref="S264:S327" si="29">+(J264+M264+R264)</f>
        <v>0</v>
      </c>
    </row>
    <row r="265" spans="1:19" x14ac:dyDescent="0.2">
      <c r="A265" s="60">
        <f>+'Master List'!B262</f>
        <v>260</v>
      </c>
      <c r="B265" s="60" t="str">
        <f>+'Master List'!C262</f>
        <v>U.S. Post Office</v>
      </c>
      <c r="C265" s="60" t="str">
        <f>+'Master List'!D262</f>
        <v>Tenant</v>
      </c>
      <c r="D265" s="60">
        <f>+'Master List'!E262</f>
        <v>485</v>
      </c>
      <c r="E265" s="60" t="str">
        <f>+'Master List'!F262</f>
        <v>Santa Clara</v>
      </c>
      <c r="F265" s="60" t="str">
        <f>+'Master List'!G262</f>
        <v>Placid Lake</v>
      </c>
      <c r="G265" s="61">
        <f>+'Master List'!U262</f>
        <v>0</v>
      </c>
      <c r="H265" s="62">
        <f>+'Master List'!S262</f>
        <v>0</v>
      </c>
      <c r="J265" s="64">
        <f t="shared" si="24"/>
        <v>0</v>
      </c>
      <c r="K265" s="65">
        <f t="shared" si="25"/>
        <v>0</v>
      </c>
      <c r="L265" s="66">
        <f t="shared" si="26"/>
        <v>0</v>
      </c>
      <c r="M265" s="64">
        <f t="shared" si="27"/>
        <v>0</v>
      </c>
      <c r="N265" s="67"/>
      <c r="O265" s="25"/>
      <c r="P265" s="67"/>
      <c r="Q265" s="25"/>
      <c r="R265" s="64">
        <f t="shared" si="28"/>
        <v>0</v>
      </c>
      <c r="S265" s="68">
        <f t="shared" si="29"/>
        <v>0</v>
      </c>
    </row>
    <row r="266" spans="1:19" x14ac:dyDescent="0.2">
      <c r="A266" s="60">
        <f>+'Master List'!B263</f>
        <v>261</v>
      </c>
      <c r="B266" s="60" t="str">
        <f>+'Master List'!C263</f>
        <v>U.S. Post Office</v>
      </c>
      <c r="C266" s="60" t="str">
        <f>+'Master List'!D263</f>
        <v>Tenant</v>
      </c>
      <c r="D266" s="60">
        <f>+'Master List'!E263</f>
        <v>485</v>
      </c>
      <c r="E266" s="60" t="str">
        <f>+'Master List'!F263</f>
        <v>Santa Clara</v>
      </c>
      <c r="F266" s="60" t="str">
        <f>+'Master List'!G263</f>
        <v>Placid Lake</v>
      </c>
      <c r="G266" s="61">
        <f>+'Master List'!U263</f>
        <v>0</v>
      </c>
      <c r="H266" s="62">
        <f>+'Master List'!S263</f>
        <v>0</v>
      </c>
      <c r="J266" s="64">
        <f t="shared" si="24"/>
        <v>0</v>
      </c>
      <c r="K266" s="65">
        <f t="shared" si="25"/>
        <v>0</v>
      </c>
      <c r="L266" s="66">
        <f t="shared" si="26"/>
        <v>0</v>
      </c>
      <c r="M266" s="64">
        <f t="shared" si="27"/>
        <v>0</v>
      </c>
      <c r="N266" s="67"/>
      <c r="O266" s="25"/>
      <c r="P266" s="67"/>
      <c r="Q266" s="25"/>
      <c r="R266" s="64">
        <f t="shared" si="28"/>
        <v>0</v>
      </c>
      <c r="S266" s="68">
        <f t="shared" si="29"/>
        <v>0</v>
      </c>
    </row>
    <row r="267" spans="1:19" x14ac:dyDescent="0.2">
      <c r="A267" s="60">
        <f>+'Master List'!B264</f>
        <v>262</v>
      </c>
      <c r="B267" s="60" t="str">
        <f>+'Master List'!C264</f>
        <v>U.S. Post Office</v>
      </c>
      <c r="C267" s="60" t="str">
        <f>+'Master List'!D264</f>
        <v>Tenant</v>
      </c>
      <c r="D267" s="60">
        <f>+'Master List'!E264</f>
        <v>485</v>
      </c>
      <c r="E267" s="60" t="str">
        <f>+'Master List'!F264</f>
        <v>Santa Clara</v>
      </c>
      <c r="F267" s="60" t="str">
        <f>+'Master List'!G264</f>
        <v>Placid Lake</v>
      </c>
      <c r="G267" s="61">
        <f>+'Master List'!U264</f>
        <v>0</v>
      </c>
      <c r="H267" s="62">
        <f>+'Master List'!S264</f>
        <v>0</v>
      </c>
      <c r="J267" s="64">
        <f t="shared" si="24"/>
        <v>0</v>
      </c>
      <c r="K267" s="65">
        <f t="shared" si="25"/>
        <v>0</v>
      </c>
      <c r="L267" s="66">
        <f t="shared" si="26"/>
        <v>0</v>
      </c>
      <c r="M267" s="64">
        <f t="shared" si="27"/>
        <v>0</v>
      </c>
      <c r="N267" s="67"/>
      <c r="O267" s="25"/>
      <c r="P267" s="67"/>
      <c r="Q267" s="25"/>
      <c r="R267" s="64">
        <f t="shared" si="28"/>
        <v>0</v>
      </c>
      <c r="S267" s="68">
        <f t="shared" si="29"/>
        <v>0</v>
      </c>
    </row>
    <row r="268" spans="1:19" x14ac:dyDescent="0.2">
      <c r="A268" s="60">
        <f>+'Master List'!B265</f>
        <v>263</v>
      </c>
      <c r="B268" s="60" t="str">
        <f>+'Master List'!C265</f>
        <v>U.S. Post Office</v>
      </c>
      <c r="C268" s="60" t="str">
        <f>+'Master List'!D265</f>
        <v>Tenant</v>
      </c>
      <c r="D268" s="60">
        <f>+'Master List'!E265</f>
        <v>485</v>
      </c>
      <c r="E268" s="60" t="str">
        <f>+'Master List'!F265</f>
        <v>Santa Clara</v>
      </c>
      <c r="F268" s="60" t="str">
        <f>+'Master List'!G265</f>
        <v>Placid Lake</v>
      </c>
      <c r="G268" s="61">
        <f>+'Master List'!U265</f>
        <v>0</v>
      </c>
      <c r="H268" s="62">
        <f>+'Master List'!S265</f>
        <v>0</v>
      </c>
      <c r="J268" s="64">
        <f t="shared" si="24"/>
        <v>0</v>
      </c>
      <c r="K268" s="65">
        <f t="shared" si="25"/>
        <v>0</v>
      </c>
      <c r="L268" s="66">
        <f t="shared" si="26"/>
        <v>0</v>
      </c>
      <c r="M268" s="64">
        <f t="shared" si="27"/>
        <v>0</v>
      </c>
      <c r="N268" s="67"/>
      <c r="O268" s="25"/>
      <c r="P268" s="67"/>
      <c r="Q268" s="25"/>
      <c r="R268" s="64">
        <f t="shared" si="28"/>
        <v>0</v>
      </c>
      <c r="S268" s="68">
        <f t="shared" si="29"/>
        <v>0</v>
      </c>
    </row>
    <row r="269" spans="1:19" x14ac:dyDescent="0.2">
      <c r="A269" s="60">
        <f>+'Master List'!B266</f>
        <v>264</v>
      </c>
      <c r="B269" s="60" t="str">
        <f>+'Master List'!C266</f>
        <v>U.S. Post Office</v>
      </c>
      <c r="C269" s="60" t="str">
        <f>+'Master List'!D266</f>
        <v>Tenant</v>
      </c>
      <c r="D269" s="60">
        <f>+'Master List'!E266</f>
        <v>485</v>
      </c>
      <c r="E269" s="60" t="str">
        <f>+'Master List'!F266</f>
        <v>Santa Clara</v>
      </c>
      <c r="F269" s="60" t="str">
        <f>+'Master List'!G266</f>
        <v>Placid Lake</v>
      </c>
      <c r="G269" s="61">
        <f>+'Master List'!U266</f>
        <v>0</v>
      </c>
      <c r="H269" s="62">
        <f>+'Master List'!S266</f>
        <v>0</v>
      </c>
      <c r="J269" s="64">
        <f t="shared" si="24"/>
        <v>0</v>
      </c>
      <c r="K269" s="65">
        <f t="shared" si="25"/>
        <v>0</v>
      </c>
      <c r="L269" s="66">
        <f t="shared" si="26"/>
        <v>0</v>
      </c>
      <c r="M269" s="64">
        <f t="shared" si="27"/>
        <v>0</v>
      </c>
      <c r="N269" s="67"/>
      <c r="O269" s="25"/>
      <c r="P269" s="67"/>
      <c r="Q269" s="25"/>
      <c r="R269" s="64">
        <f t="shared" si="28"/>
        <v>0</v>
      </c>
      <c r="S269" s="68">
        <f t="shared" si="29"/>
        <v>0</v>
      </c>
    </row>
    <row r="270" spans="1:19" x14ac:dyDescent="0.2">
      <c r="A270" s="60">
        <f>+'Master List'!B267</f>
        <v>265</v>
      </c>
      <c r="B270" s="60" t="str">
        <f>+'Master List'!C267</f>
        <v>U.S. Post Office</v>
      </c>
      <c r="C270" s="60" t="str">
        <f>+'Master List'!D267</f>
        <v>Tenant</v>
      </c>
      <c r="D270" s="60">
        <f>+'Master List'!E267</f>
        <v>485</v>
      </c>
      <c r="E270" s="60" t="str">
        <f>+'Master List'!F267</f>
        <v>Santa Clara</v>
      </c>
      <c r="F270" s="60" t="str">
        <f>+'Master List'!G267</f>
        <v>Placid Lake</v>
      </c>
      <c r="G270" s="61">
        <f>+'Master List'!U267</f>
        <v>0</v>
      </c>
      <c r="H270" s="62">
        <f>+'Master List'!S267</f>
        <v>0</v>
      </c>
      <c r="J270" s="64">
        <f t="shared" si="24"/>
        <v>0</v>
      </c>
      <c r="K270" s="65">
        <f t="shared" si="25"/>
        <v>0</v>
      </c>
      <c r="L270" s="66">
        <f t="shared" si="26"/>
        <v>0</v>
      </c>
      <c r="M270" s="64">
        <f t="shared" si="27"/>
        <v>0</v>
      </c>
      <c r="N270" s="67"/>
      <c r="O270" s="25"/>
      <c r="P270" s="67"/>
      <c r="Q270" s="25"/>
      <c r="R270" s="64">
        <f t="shared" si="28"/>
        <v>0</v>
      </c>
      <c r="S270" s="68">
        <f t="shared" si="29"/>
        <v>0</v>
      </c>
    </row>
    <row r="271" spans="1:19" x14ac:dyDescent="0.2">
      <c r="A271" s="60">
        <f>+'Master List'!B268</f>
        <v>266</v>
      </c>
      <c r="B271" s="60" t="str">
        <f>+'Master List'!C268</f>
        <v>U.S. Post Office</v>
      </c>
      <c r="C271" s="60" t="str">
        <f>+'Master List'!D268</f>
        <v>Tenant</v>
      </c>
      <c r="D271" s="60">
        <f>+'Master List'!E268</f>
        <v>485</v>
      </c>
      <c r="E271" s="60" t="str">
        <f>+'Master List'!F268</f>
        <v>Santa Clara</v>
      </c>
      <c r="F271" s="60" t="str">
        <f>+'Master List'!G268</f>
        <v>Placid Lake</v>
      </c>
      <c r="G271" s="61">
        <f>+'Master List'!U268</f>
        <v>0</v>
      </c>
      <c r="H271" s="62">
        <f>+'Master List'!S268</f>
        <v>0</v>
      </c>
      <c r="J271" s="64">
        <f t="shared" si="24"/>
        <v>0</v>
      </c>
      <c r="K271" s="65">
        <f t="shared" si="25"/>
        <v>0</v>
      </c>
      <c r="L271" s="66">
        <f t="shared" si="26"/>
        <v>0</v>
      </c>
      <c r="M271" s="64">
        <f t="shared" si="27"/>
        <v>0</v>
      </c>
      <c r="N271" s="67"/>
      <c r="O271" s="25"/>
      <c r="P271" s="67"/>
      <c r="Q271" s="25"/>
      <c r="R271" s="64">
        <f t="shared" si="28"/>
        <v>0</v>
      </c>
      <c r="S271" s="68">
        <f t="shared" si="29"/>
        <v>0</v>
      </c>
    </row>
    <row r="272" spans="1:19" x14ac:dyDescent="0.2">
      <c r="A272" s="60">
        <f>+'Master List'!B269</f>
        <v>267</v>
      </c>
      <c r="B272" s="60" t="str">
        <f>+'Master List'!C269</f>
        <v>U.S. Post Office</v>
      </c>
      <c r="C272" s="60" t="str">
        <f>+'Master List'!D269</f>
        <v>Tenant</v>
      </c>
      <c r="D272" s="60">
        <f>+'Master List'!E269</f>
        <v>485</v>
      </c>
      <c r="E272" s="60" t="str">
        <f>+'Master List'!F269</f>
        <v>Santa Clara</v>
      </c>
      <c r="F272" s="60" t="str">
        <f>+'Master List'!G269</f>
        <v>Placid Lake</v>
      </c>
      <c r="G272" s="61">
        <f>+'Master List'!U269</f>
        <v>0</v>
      </c>
      <c r="H272" s="62">
        <f>+'Master List'!S269</f>
        <v>0</v>
      </c>
      <c r="J272" s="64">
        <f t="shared" si="24"/>
        <v>0</v>
      </c>
      <c r="K272" s="65">
        <f t="shared" si="25"/>
        <v>0</v>
      </c>
      <c r="L272" s="66">
        <f t="shared" si="26"/>
        <v>0</v>
      </c>
      <c r="M272" s="64">
        <f t="shared" si="27"/>
        <v>0</v>
      </c>
      <c r="N272" s="67"/>
      <c r="O272" s="25"/>
      <c r="P272" s="67"/>
      <c r="Q272" s="25"/>
      <c r="R272" s="64">
        <f t="shared" si="28"/>
        <v>0</v>
      </c>
      <c r="S272" s="68">
        <f t="shared" si="29"/>
        <v>0</v>
      </c>
    </row>
    <row r="273" spans="1:19" x14ac:dyDescent="0.2">
      <c r="A273" s="60">
        <f>+'Master List'!B270</f>
        <v>268</v>
      </c>
      <c r="B273" s="60" t="str">
        <f>+'Master List'!C270</f>
        <v>U.S. Post Office</v>
      </c>
      <c r="C273" s="60" t="str">
        <f>+'Master List'!D270</f>
        <v>Tenant</v>
      </c>
      <c r="D273" s="60">
        <f>+'Master List'!E270</f>
        <v>485</v>
      </c>
      <c r="E273" s="60" t="str">
        <f>+'Master List'!F270</f>
        <v>Santa Clara</v>
      </c>
      <c r="F273" s="60" t="str">
        <f>+'Master List'!G270</f>
        <v>Placid Lake</v>
      </c>
      <c r="G273" s="61">
        <f>+'Master List'!U270</f>
        <v>0</v>
      </c>
      <c r="H273" s="62">
        <f>+'Master List'!S270</f>
        <v>0</v>
      </c>
      <c r="J273" s="64">
        <f t="shared" si="24"/>
        <v>0</v>
      </c>
      <c r="K273" s="65">
        <f t="shared" si="25"/>
        <v>0</v>
      </c>
      <c r="L273" s="66">
        <f t="shared" si="26"/>
        <v>0</v>
      </c>
      <c r="M273" s="64">
        <f t="shared" si="27"/>
        <v>0</v>
      </c>
      <c r="N273" s="67"/>
      <c r="O273" s="25"/>
      <c r="P273" s="67"/>
      <c r="Q273" s="25"/>
      <c r="R273" s="64">
        <f t="shared" si="28"/>
        <v>0</v>
      </c>
      <c r="S273" s="68">
        <f t="shared" si="29"/>
        <v>0</v>
      </c>
    </row>
    <row r="274" spans="1:19" x14ac:dyDescent="0.2">
      <c r="A274" s="60">
        <f>+'Master List'!B271</f>
        <v>269</v>
      </c>
      <c r="B274" s="60" t="str">
        <f>+'Master List'!C271</f>
        <v>U.S. Post Office</v>
      </c>
      <c r="C274" s="60" t="str">
        <f>+'Master List'!D271</f>
        <v>Tenant</v>
      </c>
      <c r="D274" s="60">
        <f>+'Master List'!E271</f>
        <v>485</v>
      </c>
      <c r="E274" s="60" t="str">
        <f>+'Master List'!F271</f>
        <v>Santa Clara</v>
      </c>
      <c r="F274" s="60" t="str">
        <f>+'Master List'!G271</f>
        <v>Placid Lake</v>
      </c>
      <c r="G274" s="61">
        <f>+'Master List'!U271</f>
        <v>0</v>
      </c>
      <c r="H274" s="62">
        <f>+'Master List'!S271</f>
        <v>0</v>
      </c>
      <c r="J274" s="64">
        <f t="shared" si="24"/>
        <v>0</v>
      </c>
      <c r="K274" s="65">
        <f t="shared" si="25"/>
        <v>0</v>
      </c>
      <c r="L274" s="66">
        <f t="shared" si="26"/>
        <v>0</v>
      </c>
      <c r="M274" s="64">
        <f t="shared" si="27"/>
        <v>0</v>
      </c>
      <c r="N274" s="67"/>
      <c r="O274" s="25"/>
      <c r="P274" s="67"/>
      <c r="Q274" s="25"/>
      <c r="R274" s="64">
        <f t="shared" si="28"/>
        <v>0</v>
      </c>
      <c r="S274" s="68">
        <f t="shared" si="29"/>
        <v>0</v>
      </c>
    </row>
    <row r="275" spans="1:19" x14ac:dyDescent="0.2">
      <c r="A275" s="60">
        <f>+'Master List'!B272</f>
        <v>270</v>
      </c>
      <c r="B275" s="60" t="str">
        <f>+'Master List'!C272</f>
        <v>U.S. Post Office</v>
      </c>
      <c r="C275" s="60" t="str">
        <f>+'Master List'!D272</f>
        <v>Tenant</v>
      </c>
      <c r="D275" s="60">
        <f>+'Master List'!E272</f>
        <v>485</v>
      </c>
      <c r="E275" s="60" t="str">
        <f>+'Master List'!F272</f>
        <v>Santa Clara</v>
      </c>
      <c r="F275" s="60" t="str">
        <f>+'Master List'!G272</f>
        <v>Placid Lake</v>
      </c>
      <c r="G275" s="61">
        <f>+'Master List'!U272</f>
        <v>0</v>
      </c>
      <c r="H275" s="62">
        <f>+'Master List'!S272</f>
        <v>0</v>
      </c>
      <c r="J275" s="64">
        <f t="shared" si="24"/>
        <v>0</v>
      </c>
      <c r="K275" s="65">
        <f t="shared" si="25"/>
        <v>0</v>
      </c>
      <c r="L275" s="66">
        <f t="shared" si="26"/>
        <v>0</v>
      </c>
      <c r="M275" s="64">
        <f t="shared" si="27"/>
        <v>0</v>
      </c>
      <c r="N275" s="67"/>
      <c r="O275" s="25"/>
      <c r="P275" s="67"/>
      <c r="Q275" s="25"/>
      <c r="R275" s="64">
        <f t="shared" si="28"/>
        <v>0</v>
      </c>
      <c r="S275" s="68">
        <f t="shared" si="29"/>
        <v>0</v>
      </c>
    </row>
    <row r="276" spans="1:19" x14ac:dyDescent="0.2">
      <c r="A276" s="60">
        <f>+'Master List'!B273</f>
        <v>271</v>
      </c>
      <c r="B276" s="60" t="str">
        <f>+'Master List'!C273</f>
        <v>U.S. Post Office</v>
      </c>
      <c r="C276" s="60" t="str">
        <f>+'Master List'!D273</f>
        <v>Tenant</v>
      </c>
      <c r="D276" s="60">
        <f>+'Master List'!E273</f>
        <v>485</v>
      </c>
      <c r="E276" s="60" t="str">
        <f>+'Master List'!F273</f>
        <v>Santa Clara</v>
      </c>
      <c r="F276" s="60" t="str">
        <f>+'Master List'!G273</f>
        <v>Placid Lake</v>
      </c>
      <c r="G276" s="61">
        <f>+'Master List'!U273</f>
        <v>0</v>
      </c>
      <c r="H276" s="62">
        <f>+'Master List'!S273</f>
        <v>0</v>
      </c>
      <c r="J276" s="64">
        <f t="shared" si="24"/>
        <v>0</v>
      </c>
      <c r="K276" s="65">
        <f t="shared" si="25"/>
        <v>0</v>
      </c>
      <c r="L276" s="66">
        <f t="shared" si="26"/>
        <v>0</v>
      </c>
      <c r="M276" s="64">
        <f t="shared" si="27"/>
        <v>0</v>
      </c>
      <c r="N276" s="67"/>
      <c r="O276" s="25"/>
      <c r="P276" s="67"/>
      <c r="Q276" s="25"/>
      <c r="R276" s="64">
        <f t="shared" si="28"/>
        <v>0</v>
      </c>
      <c r="S276" s="68">
        <f t="shared" si="29"/>
        <v>0</v>
      </c>
    </row>
    <row r="277" spans="1:19" x14ac:dyDescent="0.2">
      <c r="A277" s="60">
        <f>+'Master List'!B274</f>
        <v>272</v>
      </c>
      <c r="B277" s="60" t="str">
        <f>+'Master List'!C274</f>
        <v>U.S. Post Office</v>
      </c>
      <c r="C277" s="60" t="str">
        <f>+'Master List'!D274</f>
        <v>Tenant</v>
      </c>
      <c r="D277" s="60">
        <f>+'Master List'!E274</f>
        <v>485</v>
      </c>
      <c r="E277" s="60" t="str">
        <f>+'Master List'!F274</f>
        <v>Santa Clara</v>
      </c>
      <c r="F277" s="60" t="str">
        <f>+'Master List'!G274</f>
        <v>Placid Lake</v>
      </c>
      <c r="G277" s="61">
        <f>+'Master List'!U274</f>
        <v>0</v>
      </c>
      <c r="H277" s="62">
        <f>+'Master List'!S274</f>
        <v>0</v>
      </c>
      <c r="J277" s="64">
        <f t="shared" si="24"/>
        <v>0</v>
      </c>
      <c r="K277" s="65">
        <f t="shared" si="25"/>
        <v>0</v>
      </c>
      <c r="L277" s="66">
        <f t="shared" si="26"/>
        <v>0</v>
      </c>
      <c r="M277" s="64">
        <f t="shared" si="27"/>
        <v>0</v>
      </c>
      <c r="N277" s="67"/>
      <c r="O277" s="25"/>
      <c r="P277" s="67"/>
      <c r="Q277" s="25"/>
      <c r="R277" s="64">
        <f t="shared" si="28"/>
        <v>0</v>
      </c>
      <c r="S277" s="68">
        <f t="shared" si="29"/>
        <v>0</v>
      </c>
    </row>
    <row r="278" spans="1:19" x14ac:dyDescent="0.2">
      <c r="A278" s="60">
        <f>+'Master List'!B275</f>
        <v>273</v>
      </c>
      <c r="B278" s="60" t="str">
        <f>+'Master List'!C275</f>
        <v>U.S. Post Office</v>
      </c>
      <c r="C278" s="60" t="str">
        <f>+'Master List'!D275</f>
        <v>Tenant</v>
      </c>
      <c r="D278" s="60">
        <f>+'Master List'!E275</f>
        <v>485</v>
      </c>
      <c r="E278" s="60" t="str">
        <f>+'Master List'!F275</f>
        <v>Santa Clara</v>
      </c>
      <c r="F278" s="60" t="str">
        <f>+'Master List'!G275</f>
        <v>Placid Lake</v>
      </c>
      <c r="G278" s="61">
        <f>+'Master List'!U275</f>
        <v>0</v>
      </c>
      <c r="H278" s="62">
        <f>+'Master List'!S275</f>
        <v>0</v>
      </c>
      <c r="J278" s="64">
        <f t="shared" si="24"/>
        <v>0</v>
      </c>
      <c r="K278" s="65">
        <f t="shared" si="25"/>
        <v>0</v>
      </c>
      <c r="L278" s="66">
        <f t="shared" si="26"/>
        <v>0</v>
      </c>
      <c r="M278" s="64">
        <f t="shared" si="27"/>
        <v>0</v>
      </c>
      <c r="N278" s="67"/>
      <c r="O278" s="25"/>
      <c r="P278" s="67"/>
      <c r="Q278" s="25"/>
      <c r="R278" s="64">
        <f t="shared" si="28"/>
        <v>0</v>
      </c>
      <c r="S278" s="68">
        <f t="shared" si="29"/>
        <v>0</v>
      </c>
    </row>
    <row r="279" spans="1:19" x14ac:dyDescent="0.2">
      <c r="A279" s="60">
        <f>+'Master List'!B276</f>
        <v>274</v>
      </c>
      <c r="B279" s="60" t="str">
        <f>+'Master List'!C276</f>
        <v>U.S. Post Office</v>
      </c>
      <c r="C279" s="60" t="str">
        <f>+'Master List'!D276</f>
        <v>Tenant</v>
      </c>
      <c r="D279" s="60">
        <f>+'Master List'!E276</f>
        <v>485</v>
      </c>
      <c r="E279" s="60" t="str">
        <f>+'Master List'!F276</f>
        <v>Santa Clara</v>
      </c>
      <c r="F279" s="60" t="str">
        <f>+'Master List'!G276</f>
        <v>Placid Lake</v>
      </c>
      <c r="G279" s="61">
        <f>+'Master List'!U276</f>
        <v>0</v>
      </c>
      <c r="H279" s="62">
        <f>+'Master List'!S276</f>
        <v>0</v>
      </c>
      <c r="J279" s="64">
        <f t="shared" si="24"/>
        <v>0</v>
      </c>
      <c r="K279" s="65">
        <f t="shared" si="25"/>
        <v>0</v>
      </c>
      <c r="L279" s="66">
        <f t="shared" si="26"/>
        <v>0</v>
      </c>
      <c r="M279" s="64">
        <f t="shared" si="27"/>
        <v>0</v>
      </c>
      <c r="N279" s="67"/>
      <c r="O279" s="25"/>
      <c r="P279" s="67"/>
      <c r="Q279" s="25"/>
      <c r="R279" s="64">
        <f t="shared" si="28"/>
        <v>0</v>
      </c>
      <c r="S279" s="68">
        <f t="shared" si="29"/>
        <v>0</v>
      </c>
    </row>
    <row r="280" spans="1:19" x14ac:dyDescent="0.2">
      <c r="A280" s="60">
        <f>+'Master List'!B277</f>
        <v>275</v>
      </c>
      <c r="B280" s="60" t="str">
        <f>+'Master List'!C277</f>
        <v>U.S. Post Office</v>
      </c>
      <c r="C280" s="60" t="str">
        <f>+'Master List'!D277</f>
        <v>Tenant</v>
      </c>
      <c r="D280" s="60">
        <f>+'Master List'!E277</f>
        <v>485</v>
      </c>
      <c r="E280" s="60" t="str">
        <f>+'Master List'!F277</f>
        <v>Santa Clara</v>
      </c>
      <c r="F280" s="60" t="str">
        <f>+'Master List'!G277</f>
        <v>Placid Lake</v>
      </c>
      <c r="G280" s="61">
        <f>+'Master List'!U277</f>
        <v>0</v>
      </c>
      <c r="H280" s="62">
        <f>+'Master List'!S277</f>
        <v>0</v>
      </c>
      <c r="J280" s="64">
        <f t="shared" si="24"/>
        <v>0</v>
      </c>
      <c r="K280" s="65">
        <f t="shared" si="25"/>
        <v>0</v>
      </c>
      <c r="L280" s="66">
        <f t="shared" si="26"/>
        <v>0</v>
      </c>
      <c r="M280" s="64">
        <f t="shared" si="27"/>
        <v>0</v>
      </c>
      <c r="N280" s="67"/>
      <c r="O280" s="25"/>
      <c r="P280" s="67"/>
      <c r="Q280" s="25"/>
      <c r="R280" s="64">
        <f t="shared" si="28"/>
        <v>0</v>
      </c>
      <c r="S280" s="68">
        <f t="shared" si="29"/>
        <v>0</v>
      </c>
    </row>
    <row r="281" spans="1:19" x14ac:dyDescent="0.2">
      <c r="A281" s="60">
        <f>+'Master List'!B278</f>
        <v>276</v>
      </c>
      <c r="B281" s="60" t="str">
        <f>+'Master List'!C278</f>
        <v>U.S. Post Office</v>
      </c>
      <c r="C281" s="60" t="str">
        <f>+'Master List'!D278</f>
        <v>Tenant</v>
      </c>
      <c r="D281" s="60">
        <f>+'Master List'!E278</f>
        <v>485</v>
      </c>
      <c r="E281" s="60" t="str">
        <f>+'Master List'!F278</f>
        <v>Santa Clara</v>
      </c>
      <c r="F281" s="60" t="str">
        <f>+'Master List'!G278</f>
        <v>Placid Lake</v>
      </c>
      <c r="G281" s="61">
        <f>+'Master List'!U278</f>
        <v>0</v>
      </c>
      <c r="H281" s="62">
        <f>+'Master List'!S278</f>
        <v>0</v>
      </c>
      <c r="J281" s="64">
        <f t="shared" si="24"/>
        <v>0</v>
      </c>
      <c r="K281" s="65">
        <f t="shared" si="25"/>
        <v>0</v>
      </c>
      <c r="L281" s="66">
        <f t="shared" si="26"/>
        <v>0</v>
      </c>
      <c r="M281" s="64">
        <f t="shared" si="27"/>
        <v>0</v>
      </c>
      <c r="N281" s="67"/>
      <c r="O281" s="25"/>
      <c r="P281" s="67"/>
      <c r="Q281" s="25"/>
      <c r="R281" s="64">
        <f t="shared" si="28"/>
        <v>0</v>
      </c>
      <c r="S281" s="68">
        <f t="shared" si="29"/>
        <v>0</v>
      </c>
    </row>
    <row r="282" spans="1:19" x14ac:dyDescent="0.2">
      <c r="A282" s="60">
        <f>+'Master List'!B279</f>
        <v>277</v>
      </c>
      <c r="B282" s="60" t="str">
        <f>+'Master List'!C279</f>
        <v>U.S. Post Office</v>
      </c>
      <c r="C282" s="60" t="str">
        <f>+'Master List'!D279</f>
        <v>Tenant</v>
      </c>
      <c r="D282" s="60">
        <f>+'Master List'!E279</f>
        <v>485</v>
      </c>
      <c r="E282" s="60" t="str">
        <f>+'Master List'!F279</f>
        <v>Santa Clara</v>
      </c>
      <c r="F282" s="60" t="str">
        <f>+'Master List'!G279</f>
        <v>Placid Lake</v>
      </c>
      <c r="G282" s="61">
        <f>+'Master List'!U279</f>
        <v>0</v>
      </c>
      <c r="H282" s="62">
        <f>+'Master List'!S279</f>
        <v>0</v>
      </c>
      <c r="J282" s="64">
        <f t="shared" si="24"/>
        <v>0</v>
      </c>
      <c r="K282" s="65">
        <f t="shared" si="25"/>
        <v>0</v>
      </c>
      <c r="L282" s="66">
        <f t="shared" si="26"/>
        <v>0</v>
      </c>
      <c r="M282" s="64">
        <f t="shared" si="27"/>
        <v>0</v>
      </c>
      <c r="N282" s="67"/>
      <c r="O282" s="25"/>
      <c r="P282" s="67"/>
      <c r="Q282" s="25"/>
      <c r="R282" s="64">
        <f t="shared" si="28"/>
        <v>0</v>
      </c>
      <c r="S282" s="68">
        <f t="shared" si="29"/>
        <v>0</v>
      </c>
    </row>
    <row r="283" spans="1:19" x14ac:dyDescent="0.2">
      <c r="A283" s="60">
        <f>+'Master List'!B280</f>
        <v>278</v>
      </c>
      <c r="B283" s="60" t="str">
        <f>+'Master List'!C280</f>
        <v>U.S. Post Office</v>
      </c>
      <c r="C283" s="60" t="str">
        <f>+'Master List'!D280</f>
        <v>Tenant</v>
      </c>
      <c r="D283" s="60">
        <f>+'Master List'!E280</f>
        <v>485</v>
      </c>
      <c r="E283" s="60" t="str">
        <f>+'Master List'!F280</f>
        <v>Santa Clara</v>
      </c>
      <c r="F283" s="60" t="str">
        <f>+'Master List'!G280</f>
        <v>Placid Lake</v>
      </c>
      <c r="G283" s="61">
        <f>+'Master List'!U280</f>
        <v>0</v>
      </c>
      <c r="H283" s="62">
        <f>+'Master List'!S280</f>
        <v>0</v>
      </c>
      <c r="J283" s="64">
        <f t="shared" si="24"/>
        <v>0</v>
      </c>
      <c r="K283" s="65">
        <f t="shared" si="25"/>
        <v>0</v>
      </c>
      <c r="L283" s="66">
        <f t="shared" si="26"/>
        <v>0</v>
      </c>
      <c r="M283" s="64">
        <f t="shared" si="27"/>
        <v>0</v>
      </c>
      <c r="N283" s="67"/>
      <c r="O283" s="25"/>
      <c r="P283" s="67"/>
      <c r="Q283" s="25"/>
      <c r="R283" s="64">
        <f t="shared" si="28"/>
        <v>0</v>
      </c>
      <c r="S283" s="68">
        <f t="shared" si="29"/>
        <v>0</v>
      </c>
    </row>
    <row r="284" spans="1:19" x14ac:dyDescent="0.2">
      <c r="A284" s="60">
        <f>+'Master List'!B281</f>
        <v>279</v>
      </c>
      <c r="B284" s="60" t="str">
        <f>+'Master List'!C281</f>
        <v>U.S. Post Office</v>
      </c>
      <c r="C284" s="60" t="str">
        <f>+'Master List'!D281</f>
        <v>Tenant</v>
      </c>
      <c r="D284" s="60">
        <f>+'Master List'!E281</f>
        <v>485</v>
      </c>
      <c r="E284" s="60" t="str">
        <f>+'Master List'!F281</f>
        <v>Santa Clara</v>
      </c>
      <c r="F284" s="60" t="str">
        <f>+'Master List'!G281</f>
        <v>Placid Lake</v>
      </c>
      <c r="G284" s="61">
        <f>+'Master List'!U281</f>
        <v>0</v>
      </c>
      <c r="H284" s="62">
        <f>+'Master List'!S281</f>
        <v>0</v>
      </c>
      <c r="J284" s="64">
        <f t="shared" si="24"/>
        <v>0</v>
      </c>
      <c r="K284" s="65">
        <f t="shared" si="25"/>
        <v>0</v>
      </c>
      <c r="L284" s="66">
        <f t="shared" si="26"/>
        <v>0</v>
      </c>
      <c r="M284" s="64">
        <f t="shared" si="27"/>
        <v>0</v>
      </c>
      <c r="N284" s="67"/>
      <c r="O284" s="25"/>
      <c r="P284" s="67"/>
      <c r="Q284" s="25"/>
      <c r="R284" s="64">
        <f t="shared" si="28"/>
        <v>0</v>
      </c>
      <c r="S284" s="68">
        <f t="shared" si="29"/>
        <v>0</v>
      </c>
    </row>
    <row r="285" spans="1:19" x14ac:dyDescent="0.2">
      <c r="A285" s="60">
        <f>+'Master List'!B282</f>
        <v>280</v>
      </c>
      <c r="B285" s="60" t="str">
        <f>+'Master List'!C282</f>
        <v>U.S. Post Office</v>
      </c>
      <c r="C285" s="60" t="str">
        <f>+'Master List'!D282</f>
        <v>Tenant</v>
      </c>
      <c r="D285" s="60">
        <f>+'Master List'!E282</f>
        <v>485</v>
      </c>
      <c r="E285" s="60" t="str">
        <f>+'Master List'!F282</f>
        <v>Santa Clara</v>
      </c>
      <c r="F285" s="60" t="str">
        <f>+'Master List'!G282</f>
        <v>Placid Lake</v>
      </c>
      <c r="G285" s="61">
        <f>+'Master List'!U282</f>
        <v>0</v>
      </c>
      <c r="H285" s="62">
        <f>+'Master List'!S282</f>
        <v>0</v>
      </c>
      <c r="J285" s="64">
        <f t="shared" si="24"/>
        <v>0</v>
      </c>
      <c r="K285" s="65">
        <f t="shared" si="25"/>
        <v>0</v>
      </c>
      <c r="L285" s="66">
        <f t="shared" si="26"/>
        <v>0</v>
      </c>
      <c r="M285" s="64">
        <f t="shared" si="27"/>
        <v>0</v>
      </c>
      <c r="N285" s="67"/>
      <c r="O285" s="25"/>
      <c r="P285" s="67"/>
      <c r="Q285" s="25"/>
      <c r="R285" s="64">
        <f t="shared" si="28"/>
        <v>0</v>
      </c>
      <c r="S285" s="68">
        <f t="shared" si="29"/>
        <v>0</v>
      </c>
    </row>
    <row r="286" spans="1:19" x14ac:dyDescent="0.2">
      <c r="A286" s="60">
        <f>+'Master List'!B283</f>
        <v>281</v>
      </c>
      <c r="B286" s="60" t="str">
        <f>+'Master List'!C283</f>
        <v>U.S. Post Office</v>
      </c>
      <c r="C286" s="60" t="str">
        <f>+'Master List'!D283</f>
        <v>Tenant</v>
      </c>
      <c r="D286" s="60">
        <f>+'Master List'!E283</f>
        <v>485</v>
      </c>
      <c r="E286" s="60" t="str">
        <f>+'Master List'!F283</f>
        <v>Santa Clara</v>
      </c>
      <c r="F286" s="60" t="str">
        <f>+'Master List'!G283</f>
        <v>Placid Lake</v>
      </c>
      <c r="G286" s="61">
        <f>+'Master List'!U283</f>
        <v>0</v>
      </c>
      <c r="H286" s="62">
        <f>+'Master List'!S283</f>
        <v>0</v>
      </c>
      <c r="J286" s="64">
        <f t="shared" si="24"/>
        <v>0</v>
      </c>
      <c r="K286" s="65">
        <f t="shared" si="25"/>
        <v>0</v>
      </c>
      <c r="L286" s="66">
        <f t="shared" si="26"/>
        <v>0</v>
      </c>
      <c r="M286" s="64">
        <f t="shared" si="27"/>
        <v>0</v>
      </c>
      <c r="N286" s="67"/>
      <c r="O286" s="25"/>
      <c r="P286" s="67"/>
      <c r="Q286" s="25"/>
      <c r="R286" s="64">
        <f t="shared" si="28"/>
        <v>0</v>
      </c>
      <c r="S286" s="68">
        <f t="shared" si="29"/>
        <v>0</v>
      </c>
    </row>
    <row r="287" spans="1:19" x14ac:dyDescent="0.2">
      <c r="A287" s="60">
        <f>+'Master List'!B284</f>
        <v>282</v>
      </c>
      <c r="B287" s="60" t="str">
        <f>+'Master List'!C284</f>
        <v>U.S. Post Office</v>
      </c>
      <c r="C287" s="60" t="str">
        <f>+'Master List'!D284</f>
        <v>Tenant</v>
      </c>
      <c r="D287" s="60">
        <f>+'Master List'!E284</f>
        <v>485</v>
      </c>
      <c r="E287" s="60" t="str">
        <f>+'Master List'!F284</f>
        <v>Santa Clara</v>
      </c>
      <c r="F287" s="60" t="str">
        <f>+'Master List'!G284</f>
        <v>Placid Lake</v>
      </c>
      <c r="G287" s="61">
        <f>+'Master List'!U284</f>
        <v>0</v>
      </c>
      <c r="H287" s="62">
        <f>+'Master List'!S284</f>
        <v>0</v>
      </c>
      <c r="J287" s="64">
        <f t="shared" si="24"/>
        <v>0</v>
      </c>
      <c r="K287" s="65">
        <f t="shared" si="25"/>
        <v>0</v>
      </c>
      <c r="L287" s="66">
        <f t="shared" si="26"/>
        <v>0</v>
      </c>
      <c r="M287" s="64">
        <f t="shared" si="27"/>
        <v>0</v>
      </c>
      <c r="N287" s="67"/>
      <c r="O287" s="25"/>
      <c r="P287" s="67"/>
      <c r="Q287" s="25"/>
      <c r="R287" s="64">
        <f t="shared" si="28"/>
        <v>0</v>
      </c>
      <c r="S287" s="68">
        <f t="shared" si="29"/>
        <v>0</v>
      </c>
    </row>
    <row r="288" spans="1:19" x14ac:dyDescent="0.2">
      <c r="A288" s="60">
        <f>+'Master List'!B285</f>
        <v>283</v>
      </c>
      <c r="B288" s="60" t="str">
        <f>+'Master List'!C285</f>
        <v>U.S. Post Office</v>
      </c>
      <c r="C288" s="60" t="str">
        <f>+'Master List'!D285</f>
        <v>Tenant</v>
      </c>
      <c r="D288" s="60">
        <f>+'Master List'!E285</f>
        <v>485</v>
      </c>
      <c r="E288" s="60" t="str">
        <f>+'Master List'!F285</f>
        <v>Santa Clara</v>
      </c>
      <c r="F288" s="60" t="str">
        <f>+'Master List'!G285</f>
        <v>Placid Lake</v>
      </c>
      <c r="G288" s="61">
        <f>+'Master List'!U285</f>
        <v>0</v>
      </c>
      <c r="H288" s="62">
        <f>+'Master List'!S285</f>
        <v>0</v>
      </c>
      <c r="J288" s="64">
        <f t="shared" si="24"/>
        <v>0</v>
      </c>
      <c r="K288" s="65">
        <f t="shared" si="25"/>
        <v>0</v>
      </c>
      <c r="L288" s="66">
        <f t="shared" si="26"/>
        <v>0</v>
      </c>
      <c r="M288" s="64">
        <f t="shared" si="27"/>
        <v>0</v>
      </c>
      <c r="N288" s="67"/>
      <c r="O288" s="25"/>
      <c r="P288" s="67"/>
      <c r="Q288" s="25"/>
      <c r="R288" s="64">
        <f t="shared" si="28"/>
        <v>0</v>
      </c>
      <c r="S288" s="68">
        <f t="shared" si="29"/>
        <v>0</v>
      </c>
    </row>
    <row r="289" spans="1:19" x14ac:dyDescent="0.2">
      <c r="A289" s="60">
        <f>+'Master List'!B286</f>
        <v>284</v>
      </c>
      <c r="B289" s="60" t="str">
        <f>+'Master List'!C286</f>
        <v>U.S. Post Office</v>
      </c>
      <c r="C289" s="60" t="str">
        <f>+'Master List'!D286</f>
        <v>Tenant</v>
      </c>
      <c r="D289" s="60">
        <f>+'Master List'!E286</f>
        <v>485</v>
      </c>
      <c r="E289" s="60" t="str">
        <f>+'Master List'!F286</f>
        <v>Santa Clara</v>
      </c>
      <c r="F289" s="60" t="str">
        <f>+'Master List'!G286</f>
        <v>Placid Lake</v>
      </c>
      <c r="G289" s="61">
        <f>+'Master List'!U286</f>
        <v>0</v>
      </c>
      <c r="H289" s="62">
        <f>+'Master List'!S286</f>
        <v>0</v>
      </c>
      <c r="J289" s="64">
        <f t="shared" si="24"/>
        <v>0</v>
      </c>
      <c r="K289" s="65">
        <f t="shared" si="25"/>
        <v>0</v>
      </c>
      <c r="L289" s="66">
        <f t="shared" si="26"/>
        <v>0</v>
      </c>
      <c r="M289" s="64">
        <f t="shared" si="27"/>
        <v>0</v>
      </c>
      <c r="N289" s="67"/>
      <c r="O289" s="25"/>
      <c r="P289" s="67"/>
      <c r="Q289" s="25"/>
      <c r="R289" s="64">
        <f t="shared" si="28"/>
        <v>0</v>
      </c>
      <c r="S289" s="68">
        <f t="shared" si="29"/>
        <v>0</v>
      </c>
    </row>
    <row r="290" spans="1:19" x14ac:dyDescent="0.2">
      <c r="A290" s="60">
        <f>+'Master List'!B287</f>
        <v>285</v>
      </c>
      <c r="B290" s="60" t="str">
        <f>+'Master List'!C287</f>
        <v>U.S. Post Office</v>
      </c>
      <c r="C290" s="60" t="str">
        <f>+'Master List'!D287</f>
        <v>Tenant</v>
      </c>
      <c r="D290" s="60">
        <f>+'Master List'!E287</f>
        <v>485</v>
      </c>
      <c r="E290" s="60" t="str">
        <f>+'Master List'!F287</f>
        <v>Santa Clara</v>
      </c>
      <c r="F290" s="60" t="str">
        <f>+'Master List'!G287</f>
        <v>Placid Lake</v>
      </c>
      <c r="G290" s="61">
        <f>+'Master List'!U287</f>
        <v>0</v>
      </c>
      <c r="H290" s="62">
        <f>+'Master List'!S287</f>
        <v>0</v>
      </c>
      <c r="J290" s="64">
        <f t="shared" si="24"/>
        <v>0</v>
      </c>
      <c r="K290" s="65">
        <f t="shared" si="25"/>
        <v>0</v>
      </c>
      <c r="L290" s="66">
        <f t="shared" si="26"/>
        <v>0</v>
      </c>
      <c r="M290" s="64">
        <f t="shared" si="27"/>
        <v>0</v>
      </c>
      <c r="N290" s="67"/>
      <c r="O290" s="25"/>
      <c r="P290" s="67"/>
      <c r="Q290" s="25"/>
      <c r="R290" s="64">
        <f t="shared" si="28"/>
        <v>0</v>
      </c>
      <c r="S290" s="68">
        <f t="shared" si="29"/>
        <v>0</v>
      </c>
    </row>
    <row r="291" spans="1:19" x14ac:dyDescent="0.2">
      <c r="A291" s="60">
        <f>+'Master List'!B288</f>
        <v>286</v>
      </c>
      <c r="B291" s="60" t="str">
        <f>+'Master List'!C288</f>
        <v>U.S. Post Office</v>
      </c>
      <c r="C291" s="60" t="str">
        <f>+'Master List'!D288</f>
        <v>Tenant</v>
      </c>
      <c r="D291" s="60">
        <f>+'Master List'!E288</f>
        <v>485</v>
      </c>
      <c r="E291" s="60" t="str">
        <f>+'Master List'!F288</f>
        <v>Santa Clara</v>
      </c>
      <c r="F291" s="60" t="str">
        <f>+'Master List'!G288</f>
        <v>Placid Lake</v>
      </c>
      <c r="G291" s="61">
        <f>+'Master List'!U288</f>
        <v>0</v>
      </c>
      <c r="H291" s="62">
        <f>+'Master List'!S288</f>
        <v>0</v>
      </c>
      <c r="J291" s="64">
        <f t="shared" si="24"/>
        <v>0</v>
      </c>
      <c r="K291" s="65">
        <f t="shared" si="25"/>
        <v>0</v>
      </c>
      <c r="L291" s="66">
        <f t="shared" si="26"/>
        <v>0</v>
      </c>
      <c r="M291" s="64">
        <f t="shared" si="27"/>
        <v>0</v>
      </c>
      <c r="N291" s="67"/>
      <c r="O291" s="25"/>
      <c r="P291" s="67"/>
      <c r="Q291" s="25"/>
      <c r="R291" s="64">
        <f t="shared" si="28"/>
        <v>0</v>
      </c>
      <c r="S291" s="68">
        <f t="shared" si="29"/>
        <v>0</v>
      </c>
    </row>
    <row r="292" spans="1:19" x14ac:dyDescent="0.2">
      <c r="A292" s="60">
        <f>+'Master List'!B289</f>
        <v>287</v>
      </c>
      <c r="B292" s="60" t="str">
        <f>+'Master List'!C289</f>
        <v>U.S. Post Office</v>
      </c>
      <c r="C292" s="60" t="str">
        <f>+'Master List'!D289</f>
        <v>Tenant</v>
      </c>
      <c r="D292" s="60">
        <f>+'Master List'!E289</f>
        <v>485</v>
      </c>
      <c r="E292" s="60" t="str">
        <f>+'Master List'!F289</f>
        <v>Santa Clara</v>
      </c>
      <c r="F292" s="60" t="str">
        <f>+'Master List'!G289</f>
        <v>Placid Lake</v>
      </c>
      <c r="G292" s="61">
        <f>+'Master List'!U289</f>
        <v>0</v>
      </c>
      <c r="H292" s="62">
        <f>+'Master List'!S289</f>
        <v>0</v>
      </c>
      <c r="J292" s="64">
        <f t="shared" si="24"/>
        <v>0</v>
      </c>
      <c r="K292" s="65">
        <f t="shared" si="25"/>
        <v>0</v>
      </c>
      <c r="L292" s="66">
        <f t="shared" si="26"/>
        <v>0</v>
      </c>
      <c r="M292" s="64">
        <f t="shared" si="27"/>
        <v>0</v>
      </c>
      <c r="N292" s="67"/>
      <c r="O292" s="25"/>
      <c r="P292" s="67"/>
      <c r="Q292" s="25"/>
      <c r="R292" s="64">
        <f t="shared" si="28"/>
        <v>0</v>
      </c>
      <c r="S292" s="68">
        <f t="shared" si="29"/>
        <v>0</v>
      </c>
    </row>
    <row r="293" spans="1:19" x14ac:dyDescent="0.2">
      <c r="A293" s="60">
        <f>+'Master List'!B290</f>
        <v>288</v>
      </c>
      <c r="B293" s="60" t="str">
        <f>+'Master List'!C290</f>
        <v>U.S. Post Office</v>
      </c>
      <c r="C293" s="60" t="str">
        <f>+'Master List'!D290</f>
        <v>Tenant</v>
      </c>
      <c r="D293" s="60">
        <f>+'Master List'!E290</f>
        <v>485</v>
      </c>
      <c r="E293" s="60" t="str">
        <f>+'Master List'!F290</f>
        <v>Santa Clara</v>
      </c>
      <c r="F293" s="60" t="str">
        <f>+'Master List'!G290</f>
        <v>Placid Lake</v>
      </c>
      <c r="G293" s="61">
        <f>+'Master List'!U290</f>
        <v>0</v>
      </c>
      <c r="H293" s="62">
        <f>+'Master List'!S290</f>
        <v>0</v>
      </c>
      <c r="J293" s="64">
        <f t="shared" si="24"/>
        <v>0</v>
      </c>
      <c r="K293" s="65">
        <f t="shared" si="25"/>
        <v>0</v>
      </c>
      <c r="L293" s="66">
        <f t="shared" si="26"/>
        <v>0</v>
      </c>
      <c r="M293" s="64">
        <f t="shared" si="27"/>
        <v>0</v>
      </c>
      <c r="N293" s="67"/>
      <c r="O293" s="25"/>
      <c r="P293" s="67"/>
      <c r="Q293" s="25"/>
      <c r="R293" s="64">
        <f t="shared" si="28"/>
        <v>0</v>
      </c>
      <c r="S293" s="68">
        <f t="shared" si="29"/>
        <v>0</v>
      </c>
    </row>
    <row r="294" spans="1:19" x14ac:dyDescent="0.2">
      <c r="A294" s="60">
        <f>+'Master List'!B291</f>
        <v>289</v>
      </c>
      <c r="B294" s="60" t="str">
        <f>+'Master List'!C291</f>
        <v>U.S. Post Office</v>
      </c>
      <c r="C294" s="60" t="str">
        <f>+'Master List'!D291</f>
        <v>Tenant</v>
      </c>
      <c r="D294" s="60">
        <f>+'Master List'!E291</f>
        <v>485</v>
      </c>
      <c r="E294" s="60" t="str">
        <f>+'Master List'!F291</f>
        <v>Santa Clara</v>
      </c>
      <c r="F294" s="60" t="str">
        <f>+'Master List'!G291</f>
        <v>Placid Lake</v>
      </c>
      <c r="G294" s="61">
        <f>+'Master List'!U291</f>
        <v>0</v>
      </c>
      <c r="H294" s="62">
        <f>+'Master List'!S291</f>
        <v>0</v>
      </c>
      <c r="J294" s="64">
        <f t="shared" si="24"/>
        <v>0</v>
      </c>
      <c r="K294" s="65">
        <f t="shared" si="25"/>
        <v>0</v>
      </c>
      <c r="L294" s="66">
        <f t="shared" si="26"/>
        <v>0</v>
      </c>
      <c r="M294" s="64">
        <f t="shared" si="27"/>
        <v>0</v>
      </c>
      <c r="N294" s="67"/>
      <c r="O294" s="25"/>
      <c r="P294" s="67"/>
      <c r="Q294" s="25"/>
      <c r="R294" s="64">
        <f t="shared" si="28"/>
        <v>0</v>
      </c>
      <c r="S294" s="68">
        <f t="shared" si="29"/>
        <v>0</v>
      </c>
    </row>
    <row r="295" spans="1:19" x14ac:dyDescent="0.2">
      <c r="A295" s="60">
        <f>+'Master List'!B292</f>
        <v>290</v>
      </c>
      <c r="B295" s="60" t="str">
        <f>+'Master List'!C292</f>
        <v>U.S. Post Office</v>
      </c>
      <c r="C295" s="60" t="str">
        <f>+'Master List'!D292</f>
        <v>Tenant</v>
      </c>
      <c r="D295" s="60">
        <f>+'Master List'!E292</f>
        <v>485</v>
      </c>
      <c r="E295" s="60" t="str">
        <f>+'Master List'!F292</f>
        <v>Santa Clara</v>
      </c>
      <c r="F295" s="60" t="str">
        <f>+'Master List'!G292</f>
        <v>Placid Lake</v>
      </c>
      <c r="G295" s="61">
        <f>+'Master List'!U292</f>
        <v>0</v>
      </c>
      <c r="H295" s="62">
        <f>+'Master List'!S292</f>
        <v>0</v>
      </c>
      <c r="J295" s="64">
        <f t="shared" si="24"/>
        <v>0</v>
      </c>
      <c r="K295" s="65">
        <f t="shared" si="25"/>
        <v>0</v>
      </c>
      <c r="L295" s="66">
        <f t="shared" si="26"/>
        <v>0</v>
      </c>
      <c r="M295" s="64">
        <f t="shared" si="27"/>
        <v>0</v>
      </c>
      <c r="N295" s="67"/>
      <c r="O295" s="25"/>
      <c r="P295" s="67"/>
      <c r="Q295" s="25"/>
      <c r="R295" s="64">
        <f t="shared" si="28"/>
        <v>0</v>
      </c>
      <c r="S295" s="68">
        <f t="shared" si="29"/>
        <v>0</v>
      </c>
    </row>
    <row r="296" spans="1:19" x14ac:dyDescent="0.2">
      <c r="A296" s="60">
        <f>+'Master List'!B293</f>
        <v>291</v>
      </c>
      <c r="B296" s="60" t="str">
        <f>+'Master List'!C293</f>
        <v>U.S. Post Office</v>
      </c>
      <c r="C296" s="60" t="str">
        <f>+'Master List'!D293</f>
        <v>Tenant</v>
      </c>
      <c r="D296" s="60">
        <f>+'Master List'!E293</f>
        <v>485</v>
      </c>
      <c r="E296" s="60" t="str">
        <f>+'Master List'!F293</f>
        <v>Santa Clara</v>
      </c>
      <c r="F296" s="60" t="str">
        <f>+'Master List'!G293</f>
        <v>Placid Lake</v>
      </c>
      <c r="G296" s="61">
        <f>+'Master List'!U293</f>
        <v>0</v>
      </c>
      <c r="H296" s="62">
        <f>+'Master List'!S293</f>
        <v>0</v>
      </c>
      <c r="J296" s="64">
        <f t="shared" si="24"/>
        <v>0</v>
      </c>
      <c r="K296" s="65">
        <f t="shared" si="25"/>
        <v>0</v>
      </c>
      <c r="L296" s="66">
        <f t="shared" si="26"/>
        <v>0</v>
      </c>
      <c r="M296" s="64">
        <f t="shared" si="27"/>
        <v>0</v>
      </c>
      <c r="N296" s="67"/>
      <c r="O296" s="25"/>
      <c r="P296" s="67"/>
      <c r="Q296" s="25"/>
      <c r="R296" s="64">
        <f t="shared" si="28"/>
        <v>0</v>
      </c>
      <c r="S296" s="68">
        <f t="shared" si="29"/>
        <v>0</v>
      </c>
    </row>
    <row r="297" spans="1:19" x14ac:dyDescent="0.2">
      <c r="A297" s="60">
        <f>+'Master List'!B294</f>
        <v>292</v>
      </c>
      <c r="B297" s="60" t="str">
        <f>+'Master List'!C294</f>
        <v>U.S. Post Office</v>
      </c>
      <c r="C297" s="60" t="str">
        <f>+'Master List'!D294</f>
        <v>Tenant</v>
      </c>
      <c r="D297" s="60">
        <f>+'Master List'!E294</f>
        <v>485</v>
      </c>
      <c r="E297" s="60" t="str">
        <f>+'Master List'!F294</f>
        <v>Santa Clara</v>
      </c>
      <c r="F297" s="60" t="str">
        <f>+'Master List'!G294</f>
        <v>Placid Lake</v>
      </c>
      <c r="G297" s="61">
        <f>+'Master List'!U294</f>
        <v>0</v>
      </c>
      <c r="H297" s="62">
        <f>+'Master List'!S294</f>
        <v>0</v>
      </c>
      <c r="J297" s="64">
        <f t="shared" si="24"/>
        <v>0</v>
      </c>
      <c r="K297" s="65">
        <f t="shared" si="25"/>
        <v>0</v>
      </c>
      <c r="L297" s="66">
        <f t="shared" si="26"/>
        <v>0</v>
      </c>
      <c r="M297" s="64">
        <f t="shared" si="27"/>
        <v>0</v>
      </c>
      <c r="N297" s="67"/>
      <c r="O297" s="25"/>
      <c r="P297" s="67"/>
      <c r="Q297" s="25"/>
      <c r="R297" s="64">
        <f t="shared" si="28"/>
        <v>0</v>
      </c>
      <c r="S297" s="68">
        <f t="shared" si="29"/>
        <v>0</v>
      </c>
    </row>
    <row r="298" spans="1:19" x14ac:dyDescent="0.2">
      <c r="A298" s="60">
        <f>+'Master List'!B295</f>
        <v>293</v>
      </c>
      <c r="B298" s="60" t="str">
        <f>+'Master List'!C295</f>
        <v>U.S. Post Office</v>
      </c>
      <c r="C298" s="60" t="str">
        <f>+'Master List'!D295</f>
        <v>Tenant</v>
      </c>
      <c r="D298" s="60">
        <f>+'Master List'!E295</f>
        <v>485</v>
      </c>
      <c r="E298" s="60" t="str">
        <f>+'Master List'!F295</f>
        <v>Santa Clara</v>
      </c>
      <c r="F298" s="60" t="str">
        <f>+'Master List'!G295</f>
        <v>Placid Lake</v>
      </c>
      <c r="G298" s="61">
        <f>+'Master List'!U295</f>
        <v>0</v>
      </c>
      <c r="H298" s="62">
        <f>+'Master List'!S295</f>
        <v>0</v>
      </c>
      <c r="J298" s="64">
        <f t="shared" si="24"/>
        <v>0</v>
      </c>
      <c r="K298" s="65">
        <f t="shared" si="25"/>
        <v>0</v>
      </c>
      <c r="L298" s="66">
        <f t="shared" si="26"/>
        <v>0</v>
      </c>
      <c r="M298" s="64">
        <f t="shared" si="27"/>
        <v>0</v>
      </c>
      <c r="N298" s="67"/>
      <c r="O298" s="25"/>
      <c r="P298" s="67"/>
      <c r="Q298" s="25"/>
      <c r="R298" s="64">
        <f t="shared" si="28"/>
        <v>0</v>
      </c>
      <c r="S298" s="68">
        <f t="shared" si="29"/>
        <v>0</v>
      </c>
    </row>
    <row r="299" spans="1:19" x14ac:dyDescent="0.2">
      <c r="A299" s="60">
        <f>+'Master List'!B296</f>
        <v>294</v>
      </c>
      <c r="B299" s="60" t="str">
        <f>+'Master List'!C296</f>
        <v>U.S. Post Office</v>
      </c>
      <c r="C299" s="60" t="str">
        <f>+'Master List'!D296</f>
        <v>Tenant</v>
      </c>
      <c r="D299" s="60">
        <f>+'Master List'!E296</f>
        <v>485</v>
      </c>
      <c r="E299" s="60" t="str">
        <f>+'Master List'!F296</f>
        <v>Santa Clara</v>
      </c>
      <c r="F299" s="60" t="str">
        <f>+'Master List'!G296</f>
        <v>Placid Lake</v>
      </c>
      <c r="G299" s="61">
        <f>+'Master List'!U296</f>
        <v>0</v>
      </c>
      <c r="H299" s="62">
        <f>+'Master List'!S296</f>
        <v>0</v>
      </c>
      <c r="J299" s="64">
        <f t="shared" si="24"/>
        <v>0</v>
      </c>
      <c r="K299" s="65">
        <f t="shared" si="25"/>
        <v>0</v>
      </c>
      <c r="L299" s="66">
        <f t="shared" si="26"/>
        <v>0</v>
      </c>
      <c r="M299" s="64">
        <f t="shared" si="27"/>
        <v>0</v>
      </c>
      <c r="N299" s="67"/>
      <c r="O299" s="25"/>
      <c r="P299" s="67"/>
      <c r="Q299" s="25"/>
      <c r="R299" s="64">
        <f t="shared" si="28"/>
        <v>0</v>
      </c>
      <c r="S299" s="68">
        <f t="shared" si="29"/>
        <v>0</v>
      </c>
    </row>
    <row r="300" spans="1:19" x14ac:dyDescent="0.2">
      <c r="A300" s="60">
        <f>+'Master List'!B297</f>
        <v>295</v>
      </c>
      <c r="B300" s="60" t="str">
        <f>+'Master List'!C297</f>
        <v>U.S. Post Office</v>
      </c>
      <c r="C300" s="60" t="str">
        <f>+'Master List'!D297</f>
        <v>Tenant</v>
      </c>
      <c r="D300" s="60">
        <f>+'Master List'!E297</f>
        <v>485</v>
      </c>
      <c r="E300" s="60" t="str">
        <f>+'Master List'!F297</f>
        <v>Santa Clara</v>
      </c>
      <c r="F300" s="60" t="str">
        <f>+'Master List'!G297</f>
        <v>Placid Lake</v>
      </c>
      <c r="G300" s="61">
        <f>+'Master List'!U297</f>
        <v>0</v>
      </c>
      <c r="H300" s="62">
        <f>+'Master List'!S297</f>
        <v>0</v>
      </c>
      <c r="J300" s="64">
        <f t="shared" si="24"/>
        <v>0</v>
      </c>
      <c r="K300" s="65">
        <f t="shared" si="25"/>
        <v>0</v>
      </c>
      <c r="L300" s="66">
        <f t="shared" si="26"/>
        <v>0</v>
      </c>
      <c r="M300" s="64">
        <f t="shared" si="27"/>
        <v>0</v>
      </c>
      <c r="N300" s="67"/>
      <c r="O300" s="25"/>
      <c r="P300" s="67"/>
      <c r="Q300" s="25"/>
      <c r="R300" s="64">
        <f t="shared" si="28"/>
        <v>0</v>
      </c>
      <c r="S300" s="68">
        <f t="shared" si="29"/>
        <v>0</v>
      </c>
    </row>
    <row r="301" spans="1:19" x14ac:dyDescent="0.2">
      <c r="A301" s="60">
        <f>+'Master List'!B298</f>
        <v>296</v>
      </c>
      <c r="B301" s="60" t="str">
        <f>+'Master List'!C298</f>
        <v>U.S. Post Office</v>
      </c>
      <c r="C301" s="60" t="str">
        <f>+'Master List'!D298</f>
        <v>Tenant</v>
      </c>
      <c r="D301" s="60">
        <f>+'Master List'!E298</f>
        <v>485</v>
      </c>
      <c r="E301" s="60" t="str">
        <f>+'Master List'!F298</f>
        <v>Santa Clara</v>
      </c>
      <c r="F301" s="60" t="str">
        <f>+'Master List'!G298</f>
        <v>Placid Lake</v>
      </c>
      <c r="G301" s="61">
        <f>+'Master List'!U298</f>
        <v>0</v>
      </c>
      <c r="H301" s="62">
        <f>+'Master List'!S298</f>
        <v>0</v>
      </c>
      <c r="J301" s="64">
        <f t="shared" si="24"/>
        <v>0</v>
      </c>
      <c r="K301" s="65">
        <f t="shared" si="25"/>
        <v>0</v>
      </c>
      <c r="L301" s="66">
        <f t="shared" si="26"/>
        <v>0</v>
      </c>
      <c r="M301" s="64">
        <f t="shared" si="27"/>
        <v>0</v>
      </c>
      <c r="N301" s="67"/>
      <c r="O301" s="25"/>
      <c r="P301" s="67"/>
      <c r="Q301" s="25"/>
      <c r="R301" s="64">
        <f t="shared" si="28"/>
        <v>0</v>
      </c>
      <c r="S301" s="68">
        <f t="shared" si="29"/>
        <v>0</v>
      </c>
    </row>
    <row r="302" spans="1:19" x14ac:dyDescent="0.2">
      <c r="A302" s="60">
        <f>+'Master List'!B299</f>
        <v>297</v>
      </c>
      <c r="B302" s="60" t="str">
        <f>+'Master List'!C299</f>
        <v>U.S. Post Office</v>
      </c>
      <c r="C302" s="60" t="str">
        <f>+'Master List'!D299</f>
        <v>Tenant</v>
      </c>
      <c r="D302" s="60">
        <f>+'Master List'!E299</f>
        <v>485</v>
      </c>
      <c r="E302" s="60" t="str">
        <f>+'Master List'!F299</f>
        <v>Santa Clara</v>
      </c>
      <c r="F302" s="60" t="str">
        <f>+'Master List'!G299</f>
        <v>Placid Lake</v>
      </c>
      <c r="G302" s="61">
        <f>+'Master List'!U299</f>
        <v>0</v>
      </c>
      <c r="H302" s="62">
        <f>+'Master List'!S299</f>
        <v>0</v>
      </c>
      <c r="J302" s="64">
        <f t="shared" si="24"/>
        <v>0</v>
      </c>
      <c r="K302" s="65">
        <f t="shared" si="25"/>
        <v>0</v>
      </c>
      <c r="L302" s="66">
        <f t="shared" si="26"/>
        <v>0</v>
      </c>
      <c r="M302" s="64">
        <f t="shared" si="27"/>
        <v>0</v>
      </c>
      <c r="N302" s="67"/>
      <c r="O302" s="25"/>
      <c r="P302" s="67"/>
      <c r="Q302" s="25"/>
      <c r="R302" s="64">
        <f t="shared" si="28"/>
        <v>0</v>
      </c>
      <c r="S302" s="68">
        <f t="shared" si="29"/>
        <v>0</v>
      </c>
    </row>
    <row r="303" spans="1:19" x14ac:dyDescent="0.2">
      <c r="A303" s="60">
        <f>+'Master List'!B300</f>
        <v>298</v>
      </c>
      <c r="B303" s="60" t="str">
        <f>+'Master List'!C300</f>
        <v>U.S. Post Office</v>
      </c>
      <c r="C303" s="60" t="str">
        <f>+'Master List'!D300</f>
        <v>Tenant</v>
      </c>
      <c r="D303" s="60">
        <f>+'Master List'!E300</f>
        <v>485</v>
      </c>
      <c r="E303" s="60" t="str">
        <f>+'Master List'!F300</f>
        <v>Santa Clara</v>
      </c>
      <c r="F303" s="60" t="str">
        <f>+'Master List'!G300</f>
        <v>Placid Lake</v>
      </c>
      <c r="G303" s="61">
        <f>+'Master List'!U300</f>
        <v>0</v>
      </c>
      <c r="H303" s="62">
        <f>+'Master List'!S300</f>
        <v>0</v>
      </c>
      <c r="J303" s="64">
        <f t="shared" si="24"/>
        <v>0</v>
      </c>
      <c r="K303" s="65">
        <f t="shared" si="25"/>
        <v>0</v>
      </c>
      <c r="L303" s="66">
        <f t="shared" si="26"/>
        <v>0</v>
      </c>
      <c r="M303" s="64">
        <f t="shared" si="27"/>
        <v>0</v>
      </c>
      <c r="N303" s="67"/>
      <c r="O303" s="25"/>
      <c r="P303" s="67"/>
      <c r="Q303" s="25"/>
      <c r="R303" s="64">
        <f t="shared" si="28"/>
        <v>0</v>
      </c>
      <c r="S303" s="68">
        <f t="shared" si="29"/>
        <v>0</v>
      </c>
    </row>
    <row r="304" spans="1:19" x14ac:dyDescent="0.2">
      <c r="A304" s="60">
        <f>+'Master List'!B301</f>
        <v>299</v>
      </c>
      <c r="B304" s="60" t="str">
        <f>+'Master List'!C301</f>
        <v>U.S. Post Office</v>
      </c>
      <c r="C304" s="60" t="str">
        <f>+'Master List'!D301</f>
        <v>Tenant</v>
      </c>
      <c r="D304" s="60">
        <f>+'Master List'!E301</f>
        <v>485</v>
      </c>
      <c r="E304" s="60" t="str">
        <f>+'Master List'!F301</f>
        <v>Santa Clara</v>
      </c>
      <c r="F304" s="60" t="str">
        <f>+'Master List'!G301</f>
        <v>Placid Lake</v>
      </c>
      <c r="G304" s="61">
        <f>+'Master List'!U301</f>
        <v>0</v>
      </c>
      <c r="H304" s="62">
        <f>+'Master List'!S301</f>
        <v>0</v>
      </c>
      <c r="J304" s="64">
        <f t="shared" si="24"/>
        <v>0</v>
      </c>
      <c r="K304" s="65">
        <f t="shared" si="25"/>
        <v>0</v>
      </c>
      <c r="L304" s="66">
        <f t="shared" si="26"/>
        <v>0</v>
      </c>
      <c r="M304" s="64">
        <f t="shared" si="27"/>
        <v>0</v>
      </c>
      <c r="N304" s="67"/>
      <c r="O304" s="25"/>
      <c r="P304" s="67"/>
      <c r="Q304" s="25"/>
      <c r="R304" s="64">
        <f t="shared" si="28"/>
        <v>0</v>
      </c>
      <c r="S304" s="68">
        <f t="shared" si="29"/>
        <v>0</v>
      </c>
    </row>
    <row r="305" spans="1:19" x14ac:dyDescent="0.2">
      <c r="A305" s="60">
        <f>+'Master List'!B302</f>
        <v>300</v>
      </c>
      <c r="B305" s="60" t="str">
        <f>+'Master List'!C302</f>
        <v>U.S. Post Office</v>
      </c>
      <c r="C305" s="60" t="str">
        <f>+'Master List'!D302</f>
        <v>Tenant</v>
      </c>
      <c r="D305" s="60">
        <f>+'Master List'!E302</f>
        <v>485</v>
      </c>
      <c r="E305" s="60" t="str">
        <f>+'Master List'!F302</f>
        <v>Santa Clara</v>
      </c>
      <c r="F305" s="60" t="str">
        <f>+'Master List'!G302</f>
        <v>Placid Lake</v>
      </c>
      <c r="G305" s="61">
        <f>+'Master List'!U302</f>
        <v>0</v>
      </c>
      <c r="H305" s="62">
        <f>+'Master List'!S302</f>
        <v>0</v>
      </c>
      <c r="J305" s="64">
        <f t="shared" si="24"/>
        <v>0</v>
      </c>
      <c r="K305" s="65">
        <f t="shared" si="25"/>
        <v>0</v>
      </c>
      <c r="L305" s="66">
        <f t="shared" si="26"/>
        <v>0</v>
      </c>
      <c r="M305" s="64">
        <f t="shared" si="27"/>
        <v>0</v>
      </c>
      <c r="N305" s="67"/>
      <c r="O305" s="25"/>
      <c r="P305" s="67"/>
      <c r="Q305" s="25"/>
      <c r="R305" s="64">
        <f t="shared" si="28"/>
        <v>0</v>
      </c>
      <c r="S305" s="68">
        <f t="shared" si="29"/>
        <v>0</v>
      </c>
    </row>
    <row r="306" spans="1:19" x14ac:dyDescent="0.2">
      <c r="A306" s="60">
        <f>+'Master List'!B303</f>
        <v>301</v>
      </c>
      <c r="B306" s="60" t="str">
        <f>+'Master List'!C303</f>
        <v>U.S. Post Office</v>
      </c>
      <c r="C306" s="60" t="str">
        <f>+'Master List'!D303</f>
        <v>Tenant</v>
      </c>
      <c r="D306" s="60">
        <f>+'Master List'!E303</f>
        <v>485</v>
      </c>
      <c r="E306" s="60" t="str">
        <f>+'Master List'!F303</f>
        <v>Santa Clara</v>
      </c>
      <c r="F306" s="60" t="str">
        <f>+'Master List'!G303</f>
        <v>Placid Lake</v>
      </c>
      <c r="G306" s="61">
        <f>+'Master List'!U303</f>
        <v>0</v>
      </c>
      <c r="H306" s="62">
        <f>+'Master List'!S303</f>
        <v>0</v>
      </c>
      <c r="J306" s="64">
        <f t="shared" si="24"/>
        <v>0</v>
      </c>
      <c r="K306" s="65">
        <f t="shared" si="25"/>
        <v>0</v>
      </c>
      <c r="L306" s="66">
        <f t="shared" si="26"/>
        <v>0</v>
      </c>
      <c r="M306" s="64">
        <f t="shared" si="27"/>
        <v>0</v>
      </c>
      <c r="N306" s="67"/>
      <c r="O306" s="25"/>
      <c r="P306" s="67"/>
      <c r="Q306" s="25"/>
      <c r="R306" s="64">
        <f t="shared" si="28"/>
        <v>0</v>
      </c>
      <c r="S306" s="68">
        <f t="shared" si="29"/>
        <v>0</v>
      </c>
    </row>
    <row r="307" spans="1:19" x14ac:dyDescent="0.2">
      <c r="A307" s="60">
        <f>+'Master List'!B304</f>
        <v>302</v>
      </c>
      <c r="B307" s="60" t="str">
        <f>+'Master List'!C304</f>
        <v>U.S. Post Office</v>
      </c>
      <c r="C307" s="60" t="str">
        <f>+'Master List'!D304</f>
        <v>Tenant</v>
      </c>
      <c r="D307" s="60">
        <f>+'Master List'!E304</f>
        <v>485</v>
      </c>
      <c r="E307" s="60" t="str">
        <f>+'Master List'!F304</f>
        <v>Santa Clara</v>
      </c>
      <c r="F307" s="60" t="str">
        <f>+'Master List'!G304</f>
        <v>Placid Lake</v>
      </c>
      <c r="G307" s="61">
        <f>+'Master List'!U304</f>
        <v>0</v>
      </c>
      <c r="H307" s="62">
        <f>+'Master List'!S304</f>
        <v>0</v>
      </c>
      <c r="J307" s="64">
        <f t="shared" si="24"/>
        <v>0</v>
      </c>
      <c r="K307" s="65">
        <f t="shared" si="25"/>
        <v>0</v>
      </c>
      <c r="L307" s="66">
        <f t="shared" si="26"/>
        <v>0</v>
      </c>
      <c r="M307" s="64">
        <f t="shared" si="27"/>
        <v>0</v>
      </c>
      <c r="N307" s="67"/>
      <c r="O307" s="25"/>
      <c r="P307" s="67"/>
      <c r="Q307" s="25"/>
      <c r="R307" s="64">
        <f t="shared" si="28"/>
        <v>0</v>
      </c>
      <c r="S307" s="68">
        <f t="shared" si="29"/>
        <v>0</v>
      </c>
    </row>
    <row r="308" spans="1:19" x14ac:dyDescent="0.2">
      <c r="A308" s="60">
        <f>+'Master List'!B305</f>
        <v>303</v>
      </c>
      <c r="B308" s="60" t="str">
        <f>+'Master List'!C305</f>
        <v>U.S. Post Office</v>
      </c>
      <c r="C308" s="60" t="str">
        <f>+'Master List'!D305</f>
        <v>Tenant</v>
      </c>
      <c r="D308" s="60">
        <f>+'Master List'!E305</f>
        <v>485</v>
      </c>
      <c r="E308" s="60" t="str">
        <f>+'Master List'!F305</f>
        <v>Santa Clara</v>
      </c>
      <c r="F308" s="60" t="str">
        <f>+'Master List'!G305</f>
        <v>Placid Lake</v>
      </c>
      <c r="G308" s="61">
        <f>+'Master List'!U305</f>
        <v>0</v>
      </c>
      <c r="H308" s="62">
        <f>+'Master List'!S305</f>
        <v>0</v>
      </c>
      <c r="J308" s="64">
        <f t="shared" si="24"/>
        <v>0</v>
      </c>
      <c r="K308" s="65">
        <f t="shared" si="25"/>
        <v>0</v>
      </c>
      <c r="L308" s="66">
        <f t="shared" si="26"/>
        <v>0</v>
      </c>
      <c r="M308" s="64">
        <f t="shared" si="27"/>
        <v>0</v>
      </c>
      <c r="N308" s="67"/>
      <c r="O308" s="25"/>
      <c r="P308" s="67"/>
      <c r="Q308" s="25"/>
      <c r="R308" s="64">
        <f t="shared" si="28"/>
        <v>0</v>
      </c>
      <c r="S308" s="68">
        <f t="shared" si="29"/>
        <v>0</v>
      </c>
    </row>
    <row r="309" spans="1:19" x14ac:dyDescent="0.2">
      <c r="A309" s="60">
        <f>+'Master List'!B306</f>
        <v>304</v>
      </c>
      <c r="B309" s="60" t="str">
        <f>+'Master List'!C306</f>
        <v>U.S. Post Office</v>
      </c>
      <c r="C309" s="60" t="str">
        <f>+'Master List'!D306</f>
        <v>Tenant</v>
      </c>
      <c r="D309" s="60">
        <f>+'Master List'!E306</f>
        <v>485</v>
      </c>
      <c r="E309" s="60" t="str">
        <f>+'Master List'!F306</f>
        <v>Santa Clara</v>
      </c>
      <c r="F309" s="60" t="str">
        <f>+'Master List'!G306</f>
        <v>Placid Lake</v>
      </c>
      <c r="G309" s="61">
        <f>+'Master List'!U306</f>
        <v>0</v>
      </c>
      <c r="H309" s="62">
        <f>+'Master List'!S306</f>
        <v>0</v>
      </c>
      <c r="J309" s="64">
        <f t="shared" si="24"/>
        <v>0</v>
      </c>
      <c r="K309" s="65">
        <f t="shared" si="25"/>
        <v>0</v>
      </c>
      <c r="L309" s="66">
        <f t="shared" si="26"/>
        <v>0</v>
      </c>
      <c r="M309" s="64">
        <f t="shared" si="27"/>
        <v>0</v>
      </c>
      <c r="N309" s="67"/>
      <c r="O309" s="25"/>
      <c r="P309" s="67"/>
      <c r="Q309" s="25"/>
      <c r="R309" s="64">
        <f t="shared" si="28"/>
        <v>0</v>
      </c>
      <c r="S309" s="68">
        <f t="shared" si="29"/>
        <v>0</v>
      </c>
    </row>
    <row r="310" spans="1:19" x14ac:dyDescent="0.2">
      <c r="A310" s="60">
        <f>+'Master List'!B307</f>
        <v>305</v>
      </c>
      <c r="B310" s="60" t="str">
        <f>+'Master List'!C307</f>
        <v>U.S. Post Office</v>
      </c>
      <c r="C310" s="60" t="str">
        <f>+'Master List'!D307</f>
        <v>Tenant</v>
      </c>
      <c r="D310" s="60">
        <f>+'Master List'!E307</f>
        <v>485</v>
      </c>
      <c r="E310" s="60" t="str">
        <f>+'Master List'!F307</f>
        <v>Santa Clara</v>
      </c>
      <c r="F310" s="60" t="str">
        <f>+'Master List'!G307</f>
        <v>Placid Lake</v>
      </c>
      <c r="G310" s="61">
        <f>+'Master List'!U307</f>
        <v>0</v>
      </c>
      <c r="H310" s="62">
        <f>+'Master List'!S307</f>
        <v>0</v>
      </c>
      <c r="J310" s="64">
        <f t="shared" si="24"/>
        <v>0</v>
      </c>
      <c r="K310" s="65">
        <f t="shared" si="25"/>
        <v>0</v>
      </c>
      <c r="L310" s="66">
        <f t="shared" si="26"/>
        <v>0</v>
      </c>
      <c r="M310" s="64">
        <f t="shared" si="27"/>
        <v>0</v>
      </c>
      <c r="N310" s="67"/>
      <c r="O310" s="25"/>
      <c r="P310" s="67"/>
      <c r="Q310" s="25"/>
      <c r="R310" s="64">
        <f t="shared" si="28"/>
        <v>0</v>
      </c>
      <c r="S310" s="68">
        <f t="shared" si="29"/>
        <v>0</v>
      </c>
    </row>
    <row r="311" spans="1:19" x14ac:dyDescent="0.2">
      <c r="A311" s="60">
        <f>+'Master List'!B308</f>
        <v>306</v>
      </c>
      <c r="B311" s="60" t="str">
        <f>+'Master List'!C308</f>
        <v>U.S. Post Office</v>
      </c>
      <c r="C311" s="60" t="str">
        <f>+'Master List'!D308</f>
        <v>Tenant</v>
      </c>
      <c r="D311" s="60">
        <f>+'Master List'!E308</f>
        <v>485</v>
      </c>
      <c r="E311" s="60" t="str">
        <f>+'Master List'!F308</f>
        <v>Santa Clara</v>
      </c>
      <c r="F311" s="60" t="str">
        <f>+'Master List'!G308</f>
        <v>Placid Lake</v>
      </c>
      <c r="G311" s="61">
        <f>+'Master List'!U308</f>
        <v>0</v>
      </c>
      <c r="H311" s="62">
        <f>+'Master List'!S308</f>
        <v>0</v>
      </c>
      <c r="J311" s="64">
        <f t="shared" si="24"/>
        <v>0</v>
      </c>
      <c r="K311" s="65">
        <f t="shared" si="25"/>
        <v>0</v>
      </c>
      <c r="L311" s="66">
        <f t="shared" si="26"/>
        <v>0</v>
      </c>
      <c r="M311" s="64">
        <f t="shared" si="27"/>
        <v>0</v>
      </c>
      <c r="N311" s="67"/>
      <c r="O311" s="25"/>
      <c r="P311" s="67"/>
      <c r="Q311" s="25"/>
      <c r="R311" s="64">
        <f t="shared" si="28"/>
        <v>0</v>
      </c>
      <c r="S311" s="68">
        <f t="shared" si="29"/>
        <v>0</v>
      </c>
    </row>
    <row r="312" spans="1:19" x14ac:dyDescent="0.2">
      <c r="A312" s="60">
        <f>+'Master List'!B309</f>
        <v>307</v>
      </c>
      <c r="B312" s="60" t="str">
        <f>+'Master List'!C309</f>
        <v>U.S. Post Office</v>
      </c>
      <c r="C312" s="60" t="str">
        <f>+'Master List'!D309</f>
        <v>Tenant</v>
      </c>
      <c r="D312" s="60">
        <f>+'Master List'!E309</f>
        <v>485</v>
      </c>
      <c r="E312" s="60" t="str">
        <f>+'Master List'!F309</f>
        <v>Santa Clara</v>
      </c>
      <c r="F312" s="60" t="str">
        <f>+'Master List'!G309</f>
        <v>Placid Lake</v>
      </c>
      <c r="G312" s="61">
        <f>+'Master List'!U309</f>
        <v>0</v>
      </c>
      <c r="H312" s="62">
        <f>+'Master List'!S309</f>
        <v>0</v>
      </c>
      <c r="J312" s="64">
        <f t="shared" si="24"/>
        <v>0</v>
      </c>
      <c r="K312" s="65">
        <f t="shared" si="25"/>
        <v>0</v>
      </c>
      <c r="L312" s="66">
        <f t="shared" si="26"/>
        <v>0</v>
      </c>
      <c r="M312" s="64">
        <f t="shared" si="27"/>
        <v>0</v>
      </c>
      <c r="N312" s="67"/>
      <c r="O312" s="25"/>
      <c r="P312" s="67"/>
      <c r="Q312" s="25"/>
      <c r="R312" s="64">
        <f t="shared" si="28"/>
        <v>0</v>
      </c>
      <c r="S312" s="68">
        <f t="shared" si="29"/>
        <v>0</v>
      </c>
    </row>
    <row r="313" spans="1:19" x14ac:dyDescent="0.2">
      <c r="A313" s="60">
        <f>+'Master List'!B310</f>
        <v>308</v>
      </c>
      <c r="B313" s="60" t="str">
        <f>+'Master List'!C310</f>
        <v>U.S. Post Office</v>
      </c>
      <c r="C313" s="60" t="str">
        <f>+'Master List'!D310</f>
        <v>Tenant</v>
      </c>
      <c r="D313" s="60">
        <f>+'Master List'!E310</f>
        <v>485</v>
      </c>
      <c r="E313" s="60" t="str">
        <f>+'Master List'!F310</f>
        <v>Santa Clara</v>
      </c>
      <c r="F313" s="60" t="str">
        <f>+'Master List'!G310</f>
        <v>Placid Lake</v>
      </c>
      <c r="G313" s="61">
        <f>+'Master List'!U310</f>
        <v>0</v>
      </c>
      <c r="H313" s="62">
        <f>+'Master List'!S310</f>
        <v>0</v>
      </c>
      <c r="J313" s="64">
        <f t="shared" si="24"/>
        <v>0</v>
      </c>
      <c r="K313" s="65">
        <f t="shared" si="25"/>
        <v>0</v>
      </c>
      <c r="L313" s="66">
        <f t="shared" si="26"/>
        <v>0</v>
      </c>
      <c r="M313" s="64">
        <f t="shared" si="27"/>
        <v>0</v>
      </c>
      <c r="N313" s="67"/>
      <c r="O313" s="25"/>
      <c r="P313" s="67"/>
      <c r="Q313" s="25"/>
      <c r="R313" s="64">
        <f t="shared" si="28"/>
        <v>0</v>
      </c>
      <c r="S313" s="68">
        <f t="shared" si="29"/>
        <v>0</v>
      </c>
    </row>
    <row r="314" spans="1:19" x14ac:dyDescent="0.2">
      <c r="A314" s="60">
        <f>+'Master List'!B311</f>
        <v>309</v>
      </c>
      <c r="B314" s="60" t="str">
        <f>+'Master List'!C311</f>
        <v>U.S. Post Office</v>
      </c>
      <c r="C314" s="60" t="str">
        <f>+'Master List'!D311</f>
        <v>Tenant</v>
      </c>
      <c r="D314" s="60">
        <f>+'Master List'!E311</f>
        <v>485</v>
      </c>
      <c r="E314" s="60" t="str">
        <f>+'Master List'!F311</f>
        <v>Santa Clara</v>
      </c>
      <c r="F314" s="60" t="str">
        <f>+'Master List'!G311</f>
        <v>Placid Lake</v>
      </c>
      <c r="G314" s="61">
        <f>+'Master List'!U311</f>
        <v>0</v>
      </c>
      <c r="H314" s="62">
        <f>+'Master List'!S311</f>
        <v>0</v>
      </c>
      <c r="J314" s="64">
        <f t="shared" si="24"/>
        <v>0</v>
      </c>
      <c r="K314" s="65">
        <f t="shared" si="25"/>
        <v>0</v>
      </c>
      <c r="L314" s="66">
        <f t="shared" si="26"/>
        <v>0</v>
      </c>
      <c r="M314" s="64">
        <f t="shared" si="27"/>
        <v>0</v>
      </c>
      <c r="N314" s="67"/>
      <c r="O314" s="25"/>
      <c r="P314" s="67"/>
      <c r="Q314" s="25"/>
      <c r="R314" s="64">
        <f t="shared" si="28"/>
        <v>0</v>
      </c>
      <c r="S314" s="68">
        <f t="shared" si="29"/>
        <v>0</v>
      </c>
    </row>
    <row r="315" spans="1:19" x14ac:dyDescent="0.2">
      <c r="A315" s="60">
        <f>+'Master List'!B312</f>
        <v>310</v>
      </c>
      <c r="B315" s="60" t="str">
        <f>+'Master List'!C312</f>
        <v>U.S. Post Office</v>
      </c>
      <c r="C315" s="60" t="str">
        <f>+'Master List'!D312</f>
        <v>Tenant</v>
      </c>
      <c r="D315" s="60">
        <f>+'Master List'!E312</f>
        <v>485</v>
      </c>
      <c r="E315" s="60" t="str">
        <f>+'Master List'!F312</f>
        <v>Santa Clara</v>
      </c>
      <c r="F315" s="60" t="str">
        <f>+'Master List'!G312</f>
        <v>Placid Lake</v>
      </c>
      <c r="G315" s="61">
        <f>+'Master List'!U312</f>
        <v>0</v>
      </c>
      <c r="H315" s="62">
        <f>+'Master List'!S312</f>
        <v>0</v>
      </c>
      <c r="J315" s="64">
        <f t="shared" si="24"/>
        <v>0</v>
      </c>
      <c r="K315" s="65">
        <f t="shared" si="25"/>
        <v>0</v>
      </c>
      <c r="L315" s="66">
        <f t="shared" si="26"/>
        <v>0</v>
      </c>
      <c r="M315" s="64">
        <f t="shared" si="27"/>
        <v>0</v>
      </c>
      <c r="N315" s="67"/>
      <c r="O315" s="25"/>
      <c r="P315" s="67"/>
      <c r="Q315" s="25"/>
      <c r="R315" s="64">
        <f t="shared" si="28"/>
        <v>0</v>
      </c>
      <c r="S315" s="68">
        <f t="shared" si="29"/>
        <v>0</v>
      </c>
    </row>
    <row r="316" spans="1:19" x14ac:dyDescent="0.2">
      <c r="A316" s="60">
        <f>+'Master List'!B313</f>
        <v>311</v>
      </c>
      <c r="B316" s="60" t="str">
        <f>+'Master List'!C313</f>
        <v>U.S. Post Office</v>
      </c>
      <c r="C316" s="60" t="str">
        <f>+'Master List'!D313</f>
        <v>Tenant</v>
      </c>
      <c r="D316" s="60">
        <f>+'Master List'!E313</f>
        <v>485</v>
      </c>
      <c r="E316" s="60" t="str">
        <f>+'Master List'!F313</f>
        <v>Santa Clara</v>
      </c>
      <c r="F316" s="60" t="str">
        <f>+'Master List'!G313</f>
        <v>Placid Lake</v>
      </c>
      <c r="G316" s="61">
        <f>+'Master List'!U313</f>
        <v>0</v>
      </c>
      <c r="H316" s="62">
        <f>+'Master List'!S313</f>
        <v>0</v>
      </c>
      <c r="J316" s="64">
        <f t="shared" si="24"/>
        <v>0</v>
      </c>
      <c r="K316" s="65">
        <f t="shared" si="25"/>
        <v>0</v>
      </c>
      <c r="L316" s="66">
        <f t="shared" si="26"/>
        <v>0</v>
      </c>
      <c r="M316" s="64">
        <f t="shared" si="27"/>
        <v>0</v>
      </c>
      <c r="N316" s="67"/>
      <c r="O316" s="25"/>
      <c r="P316" s="67"/>
      <c r="Q316" s="25"/>
      <c r="R316" s="64">
        <f t="shared" si="28"/>
        <v>0</v>
      </c>
      <c r="S316" s="68">
        <f t="shared" si="29"/>
        <v>0</v>
      </c>
    </row>
    <row r="317" spans="1:19" x14ac:dyDescent="0.2">
      <c r="A317" s="60">
        <f>+'Master List'!B314</f>
        <v>312</v>
      </c>
      <c r="B317" s="60" t="str">
        <f>+'Master List'!C314</f>
        <v>U.S. Post Office</v>
      </c>
      <c r="C317" s="60" t="str">
        <f>+'Master List'!D314</f>
        <v>Tenant</v>
      </c>
      <c r="D317" s="60">
        <f>+'Master List'!E314</f>
        <v>485</v>
      </c>
      <c r="E317" s="60" t="str">
        <f>+'Master List'!F314</f>
        <v>Santa Clara</v>
      </c>
      <c r="F317" s="60" t="str">
        <f>+'Master List'!G314</f>
        <v>Placid Lake</v>
      </c>
      <c r="G317" s="61">
        <f>+'Master List'!U314</f>
        <v>0</v>
      </c>
      <c r="H317" s="62">
        <f>+'Master List'!S314</f>
        <v>0</v>
      </c>
      <c r="J317" s="64">
        <f t="shared" si="24"/>
        <v>0</v>
      </c>
      <c r="K317" s="65">
        <f t="shared" si="25"/>
        <v>0</v>
      </c>
      <c r="L317" s="66">
        <f t="shared" si="26"/>
        <v>0</v>
      </c>
      <c r="M317" s="64">
        <f t="shared" si="27"/>
        <v>0</v>
      </c>
      <c r="N317" s="67"/>
      <c r="O317" s="25"/>
      <c r="P317" s="67"/>
      <c r="Q317" s="25"/>
      <c r="R317" s="64">
        <f t="shared" si="28"/>
        <v>0</v>
      </c>
      <c r="S317" s="68">
        <f t="shared" si="29"/>
        <v>0</v>
      </c>
    </row>
    <row r="318" spans="1:19" x14ac:dyDescent="0.2">
      <c r="A318" s="60">
        <f>+'Master List'!B315</f>
        <v>313</v>
      </c>
      <c r="B318" s="60" t="str">
        <f>+'Master List'!C315</f>
        <v>U.S. Post Office</v>
      </c>
      <c r="C318" s="60" t="str">
        <f>+'Master List'!D315</f>
        <v>Tenant</v>
      </c>
      <c r="D318" s="60">
        <f>+'Master List'!E315</f>
        <v>485</v>
      </c>
      <c r="E318" s="60" t="str">
        <f>+'Master List'!F315</f>
        <v>Santa Clara</v>
      </c>
      <c r="F318" s="60" t="str">
        <f>+'Master List'!G315</f>
        <v>Placid Lake</v>
      </c>
      <c r="G318" s="61">
        <f>+'Master List'!U315</f>
        <v>0</v>
      </c>
      <c r="H318" s="62">
        <f>+'Master List'!S315</f>
        <v>0</v>
      </c>
      <c r="J318" s="64">
        <f t="shared" si="24"/>
        <v>0</v>
      </c>
      <c r="K318" s="65">
        <f t="shared" si="25"/>
        <v>0</v>
      </c>
      <c r="L318" s="66">
        <f t="shared" si="26"/>
        <v>0</v>
      </c>
      <c r="M318" s="64">
        <f t="shared" si="27"/>
        <v>0</v>
      </c>
      <c r="N318" s="67"/>
      <c r="O318" s="25"/>
      <c r="P318" s="67"/>
      <c r="Q318" s="25"/>
      <c r="R318" s="64">
        <f t="shared" si="28"/>
        <v>0</v>
      </c>
      <c r="S318" s="68">
        <f t="shared" si="29"/>
        <v>0</v>
      </c>
    </row>
    <row r="319" spans="1:19" x14ac:dyDescent="0.2">
      <c r="A319" s="60">
        <f>+'Master List'!B316</f>
        <v>314</v>
      </c>
      <c r="B319" s="60" t="str">
        <f>+'Master List'!C316</f>
        <v>U.S. Post Office</v>
      </c>
      <c r="C319" s="60" t="str">
        <f>+'Master List'!D316</f>
        <v>Tenant</v>
      </c>
      <c r="D319" s="60">
        <f>+'Master List'!E316</f>
        <v>485</v>
      </c>
      <c r="E319" s="60" t="str">
        <f>+'Master List'!F316</f>
        <v>Santa Clara</v>
      </c>
      <c r="F319" s="60" t="str">
        <f>+'Master List'!G316</f>
        <v>Placid Lake</v>
      </c>
      <c r="G319" s="61">
        <f>+'Master List'!U316</f>
        <v>0</v>
      </c>
      <c r="H319" s="62">
        <f>+'Master List'!S316</f>
        <v>0</v>
      </c>
      <c r="J319" s="64">
        <f t="shared" si="24"/>
        <v>0</v>
      </c>
      <c r="K319" s="65">
        <f t="shared" si="25"/>
        <v>0</v>
      </c>
      <c r="L319" s="66">
        <f t="shared" si="26"/>
        <v>0</v>
      </c>
      <c r="M319" s="64">
        <f t="shared" si="27"/>
        <v>0</v>
      </c>
      <c r="N319" s="67"/>
      <c r="O319" s="25"/>
      <c r="P319" s="67"/>
      <c r="Q319" s="25"/>
      <c r="R319" s="64">
        <f t="shared" si="28"/>
        <v>0</v>
      </c>
      <c r="S319" s="68">
        <f t="shared" si="29"/>
        <v>0</v>
      </c>
    </row>
    <row r="320" spans="1:19" x14ac:dyDescent="0.2">
      <c r="A320" s="60">
        <f>+'Master List'!B317</f>
        <v>315</v>
      </c>
      <c r="B320" s="60" t="str">
        <f>+'Master List'!C317</f>
        <v>U.S. Post Office</v>
      </c>
      <c r="C320" s="60" t="str">
        <f>+'Master List'!D317</f>
        <v>Tenant</v>
      </c>
      <c r="D320" s="60">
        <f>+'Master List'!E317</f>
        <v>485</v>
      </c>
      <c r="E320" s="60" t="str">
        <f>+'Master List'!F317</f>
        <v>Santa Clara</v>
      </c>
      <c r="F320" s="60" t="str">
        <f>+'Master List'!G317</f>
        <v>Placid Lake</v>
      </c>
      <c r="G320" s="61">
        <f>+'Master List'!U317</f>
        <v>0</v>
      </c>
      <c r="H320" s="62">
        <f>+'Master List'!S317</f>
        <v>0</v>
      </c>
      <c r="J320" s="64">
        <f t="shared" si="24"/>
        <v>0</v>
      </c>
      <c r="K320" s="65">
        <f t="shared" si="25"/>
        <v>0</v>
      </c>
      <c r="L320" s="66">
        <f t="shared" si="26"/>
        <v>0</v>
      </c>
      <c r="M320" s="64">
        <f t="shared" si="27"/>
        <v>0</v>
      </c>
      <c r="N320" s="67"/>
      <c r="O320" s="25"/>
      <c r="P320" s="67"/>
      <c r="Q320" s="25"/>
      <c r="R320" s="64">
        <f t="shared" si="28"/>
        <v>0</v>
      </c>
      <c r="S320" s="68">
        <f t="shared" si="29"/>
        <v>0</v>
      </c>
    </row>
    <row r="321" spans="1:19" x14ac:dyDescent="0.2">
      <c r="A321" s="60">
        <f>+'Master List'!B318</f>
        <v>316</v>
      </c>
      <c r="B321" s="60" t="str">
        <f>+'Master List'!C318</f>
        <v>U.S. Post Office</v>
      </c>
      <c r="C321" s="60" t="str">
        <f>+'Master List'!D318</f>
        <v>Tenant</v>
      </c>
      <c r="D321" s="60">
        <f>+'Master List'!E318</f>
        <v>485</v>
      </c>
      <c r="E321" s="60" t="str">
        <f>+'Master List'!F318</f>
        <v>Santa Clara</v>
      </c>
      <c r="F321" s="60" t="str">
        <f>+'Master List'!G318</f>
        <v>Placid Lake</v>
      </c>
      <c r="G321" s="61">
        <f>+'Master List'!U318</f>
        <v>0</v>
      </c>
      <c r="H321" s="62">
        <f>+'Master List'!S318</f>
        <v>0</v>
      </c>
      <c r="J321" s="64">
        <f t="shared" si="24"/>
        <v>0</v>
      </c>
      <c r="K321" s="65">
        <f t="shared" si="25"/>
        <v>0</v>
      </c>
      <c r="L321" s="66">
        <f t="shared" si="26"/>
        <v>0</v>
      </c>
      <c r="M321" s="64">
        <f t="shared" si="27"/>
        <v>0</v>
      </c>
      <c r="N321" s="67"/>
      <c r="O321" s="25"/>
      <c r="P321" s="67"/>
      <c r="Q321" s="25"/>
      <c r="R321" s="64">
        <f t="shared" si="28"/>
        <v>0</v>
      </c>
      <c r="S321" s="68">
        <f t="shared" si="29"/>
        <v>0</v>
      </c>
    </row>
    <row r="322" spans="1:19" x14ac:dyDescent="0.2">
      <c r="A322" s="60">
        <f>+'Master List'!B319</f>
        <v>317</v>
      </c>
      <c r="B322" s="60" t="str">
        <f>+'Master List'!C319</f>
        <v>U.S. Post Office</v>
      </c>
      <c r="C322" s="60" t="str">
        <f>+'Master List'!D319</f>
        <v>Tenant</v>
      </c>
      <c r="D322" s="60">
        <f>+'Master List'!E319</f>
        <v>485</v>
      </c>
      <c r="E322" s="60" t="str">
        <f>+'Master List'!F319</f>
        <v>Santa Clara</v>
      </c>
      <c r="F322" s="60" t="str">
        <f>+'Master List'!G319</f>
        <v>Placid Lake</v>
      </c>
      <c r="G322" s="61">
        <f>+'Master List'!U319</f>
        <v>0</v>
      </c>
      <c r="H322" s="62">
        <f>+'Master List'!S319</f>
        <v>0</v>
      </c>
      <c r="J322" s="64">
        <f t="shared" si="24"/>
        <v>0</v>
      </c>
      <c r="K322" s="65">
        <f t="shared" si="25"/>
        <v>0</v>
      </c>
      <c r="L322" s="66">
        <f t="shared" si="26"/>
        <v>0</v>
      </c>
      <c r="M322" s="64">
        <f t="shared" si="27"/>
        <v>0</v>
      </c>
      <c r="N322" s="67"/>
      <c r="O322" s="25"/>
      <c r="P322" s="67"/>
      <c r="Q322" s="25"/>
      <c r="R322" s="64">
        <f t="shared" si="28"/>
        <v>0</v>
      </c>
      <c r="S322" s="68">
        <f t="shared" si="29"/>
        <v>0</v>
      </c>
    </row>
    <row r="323" spans="1:19" x14ac:dyDescent="0.2">
      <c r="A323" s="60">
        <f>+'Master List'!B320</f>
        <v>318</v>
      </c>
      <c r="B323" s="60" t="str">
        <f>+'Master List'!C320</f>
        <v>U.S. Post Office</v>
      </c>
      <c r="C323" s="60" t="str">
        <f>+'Master List'!D320</f>
        <v>Tenant</v>
      </c>
      <c r="D323" s="60">
        <f>+'Master List'!E320</f>
        <v>485</v>
      </c>
      <c r="E323" s="60" t="str">
        <f>+'Master List'!F320</f>
        <v>Santa Clara</v>
      </c>
      <c r="F323" s="60" t="str">
        <f>+'Master List'!G320</f>
        <v>Placid Lake</v>
      </c>
      <c r="G323" s="61">
        <f>+'Master List'!U320</f>
        <v>0</v>
      </c>
      <c r="H323" s="62">
        <f>+'Master List'!S320</f>
        <v>0</v>
      </c>
      <c r="J323" s="64">
        <f t="shared" si="24"/>
        <v>0</v>
      </c>
      <c r="K323" s="65">
        <f t="shared" si="25"/>
        <v>0</v>
      </c>
      <c r="L323" s="66">
        <f t="shared" si="26"/>
        <v>0</v>
      </c>
      <c r="M323" s="64">
        <f t="shared" si="27"/>
        <v>0</v>
      </c>
      <c r="N323" s="67"/>
      <c r="O323" s="25"/>
      <c r="P323" s="67"/>
      <c r="Q323" s="25"/>
      <c r="R323" s="64">
        <f t="shared" si="28"/>
        <v>0</v>
      </c>
      <c r="S323" s="68">
        <f t="shared" si="29"/>
        <v>0</v>
      </c>
    </row>
    <row r="324" spans="1:19" x14ac:dyDescent="0.2">
      <c r="A324" s="60">
        <f>+'Master List'!B321</f>
        <v>319</v>
      </c>
      <c r="B324" s="60" t="str">
        <f>+'Master List'!C321</f>
        <v>U.S. Post Office</v>
      </c>
      <c r="C324" s="60" t="str">
        <f>+'Master List'!D321</f>
        <v>Tenant</v>
      </c>
      <c r="D324" s="60">
        <f>+'Master List'!E321</f>
        <v>485</v>
      </c>
      <c r="E324" s="60" t="str">
        <f>+'Master List'!F321</f>
        <v>Santa Clara</v>
      </c>
      <c r="F324" s="60" t="str">
        <f>+'Master List'!G321</f>
        <v>Placid Lake</v>
      </c>
      <c r="G324" s="61">
        <f>+'Master List'!U321</f>
        <v>0</v>
      </c>
      <c r="H324" s="62">
        <f>+'Master List'!S321</f>
        <v>0</v>
      </c>
      <c r="J324" s="64">
        <f t="shared" si="24"/>
        <v>0</v>
      </c>
      <c r="K324" s="65">
        <f t="shared" si="25"/>
        <v>0</v>
      </c>
      <c r="L324" s="66">
        <f t="shared" si="26"/>
        <v>0</v>
      </c>
      <c r="M324" s="64">
        <f t="shared" si="27"/>
        <v>0</v>
      </c>
      <c r="N324" s="67"/>
      <c r="O324" s="25"/>
      <c r="P324" s="67"/>
      <c r="Q324" s="25"/>
      <c r="R324" s="64">
        <f t="shared" si="28"/>
        <v>0</v>
      </c>
      <c r="S324" s="68">
        <f t="shared" si="29"/>
        <v>0</v>
      </c>
    </row>
    <row r="325" spans="1:19" x14ac:dyDescent="0.2">
      <c r="A325" s="60">
        <f>+'Master List'!B322</f>
        <v>320</v>
      </c>
      <c r="B325" s="60" t="str">
        <f>+'Master List'!C322</f>
        <v>U.S. Post Office</v>
      </c>
      <c r="C325" s="60" t="str">
        <f>+'Master List'!D322</f>
        <v>Tenant</v>
      </c>
      <c r="D325" s="60">
        <f>+'Master List'!E322</f>
        <v>485</v>
      </c>
      <c r="E325" s="60" t="str">
        <f>+'Master List'!F322</f>
        <v>Santa Clara</v>
      </c>
      <c r="F325" s="60" t="str">
        <f>+'Master List'!G322</f>
        <v>Placid Lake</v>
      </c>
      <c r="G325" s="61">
        <f>+'Master List'!U322</f>
        <v>0</v>
      </c>
      <c r="H325" s="62">
        <f>+'Master List'!S322</f>
        <v>0</v>
      </c>
      <c r="J325" s="64">
        <f t="shared" si="24"/>
        <v>0</v>
      </c>
      <c r="K325" s="65">
        <f t="shared" si="25"/>
        <v>0</v>
      </c>
      <c r="L325" s="66">
        <f t="shared" si="26"/>
        <v>0</v>
      </c>
      <c r="M325" s="64">
        <f t="shared" si="27"/>
        <v>0</v>
      </c>
      <c r="N325" s="67"/>
      <c r="O325" s="25"/>
      <c r="P325" s="67"/>
      <c r="Q325" s="25"/>
      <c r="R325" s="64">
        <f t="shared" si="28"/>
        <v>0</v>
      </c>
      <c r="S325" s="68">
        <f t="shared" si="29"/>
        <v>0</v>
      </c>
    </row>
    <row r="326" spans="1:19" x14ac:dyDescent="0.2">
      <c r="A326" s="60">
        <f>+'Master List'!B323</f>
        <v>321</v>
      </c>
      <c r="B326" s="60" t="str">
        <f>+'Master List'!C323</f>
        <v>U.S. Post Office</v>
      </c>
      <c r="C326" s="60" t="str">
        <f>+'Master List'!D323</f>
        <v>Tenant</v>
      </c>
      <c r="D326" s="60">
        <f>+'Master List'!E323</f>
        <v>485</v>
      </c>
      <c r="E326" s="60" t="str">
        <f>+'Master List'!F323</f>
        <v>Santa Clara</v>
      </c>
      <c r="F326" s="60" t="str">
        <f>+'Master List'!G323</f>
        <v>Placid Lake</v>
      </c>
      <c r="G326" s="61">
        <f>+'Master List'!U323</f>
        <v>0</v>
      </c>
      <c r="H326" s="62">
        <f>+'Master List'!S323</f>
        <v>0</v>
      </c>
      <c r="J326" s="64">
        <f t="shared" si="24"/>
        <v>0</v>
      </c>
      <c r="K326" s="65">
        <f t="shared" si="25"/>
        <v>0</v>
      </c>
      <c r="L326" s="66">
        <f t="shared" si="26"/>
        <v>0</v>
      </c>
      <c r="M326" s="64">
        <f t="shared" si="27"/>
        <v>0</v>
      </c>
      <c r="N326" s="67"/>
      <c r="O326" s="25"/>
      <c r="P326" s="67"/>
      <c r="Q326" s="25"/>
      <c r="R326" s="64">
        <f t="shared" si="28"/>
        <v>0</v>
      </c>
      <c r="S326" s="68">
        <f t="shared" si="29"/>
        <v>0</v>
      </c>
    </row>
    <row r="327" spans="1:19" x14ac:dyDescent="0.2">
      <c r="A327" s="60">
        <f>+'Master List'!B324</f>
        <v>322</v>
      </c>
      <c r="B327" s="60" t="str">
        <f>+'Master List'!C324</f>
        <v>U.S. Post Office</v>
      </c>
      <c r="C327" s="60" t="str">
        <f>+'Master List'!D324</f>
        <v>Tenant</v>
      </c>
      <c r="D327" s="60">
        <f>+'Master List'!E324</f>
        <v>485</v>
      </c>
      <c r="E327" s="60" t="str">
        <f>+'Master List'!F324</f>
        <v>Santa Clara</v>
      </c>
      <c r="F327" s="60" t="str">
        <f>+'Master List'!G324</f>
        <v>Placid Lake</v>
      </c>
      <c r="G327" s="61">
        <f>+'Master List'!U324</f>
        <v>0</v>
      </c>
      <c r="H327" s="62">
        <f>+'Master List'!S324</f>
        <v>0</v>
      </c>
      <c r="J327" s="64">
        <f t="shared" ref="J327:J390" si="30">+H327*I327</f>
        <v>0</v>
      </c>
      <c r="K327" s="65">
        <f t="shared" ref="K327:K390" si="31">+H327/2</f>
        <v>0</v>
      </c>
      <c r="L327" s="66">
        <f t="shared" ref="L327:L390" si="32">+I327</f>
        <v>0</v>
      </c>
      <c r="M327" s="64">
        <f t="shared" ref="M327:M390" si="33">+K327*L327</f>
        <v>0</v>
      </c>
      <c r="N327" s="67"/>
      <c r="O327" s="25"/>
      <c r="P327" s="67"/>
      <c r="Q327" s="25"/>
      <c r="R327" s="64">
        <f t="shared" ref="R327:R390" si="34">+(N327*O327)+(P327*Q327)</f>
        <v>0</v>
      </c>
      <c r="S327" s="68">
        <f t="shared" si="29"/>
        <v>0</v>
      </c>
    </row>
    <row r="328" spans="1:19" x14ac:dyDescent="0.2">
      <c r="A328" s="60">
        <f>+'Master List'!B325</f>
        <v>323</v>
      </c>
      <c r="B328" s="60" t="str">
        <f>+'Master List'!C325</f>
        <v>U.S. Post Office</v>
      </c>
      <c r="C328" s="60" t="str">
        <f>+'Master List'!D325</f>
        <v>Tenant</v>
      </c>
      <c r="D328" s="60">
        <f>+'Master List'!E325</f>
        <v>485</v>
      </c>
      <c r="E328" s="60" t="str">
        <f>+'Master List'!F325</f>
        <v>Santa Clara</v>
      </c>
      <c r="F328" s="60" t="str">
        <f>+'Master List'!G325</f>
        <v>Placid Lake</v>
      </c>
      <c r="G328" s="61">
        <f>+'Master List'!U325</f>
        <v>0</v>
      </c>
      <c r="H328" s="62">
        <f>+'Master List'!S325</f>
        <v>0</v>
      </c>
      <c r="J328" s="64">
        <f t="shared" si="30"/>
        <v>0</v>
      </c>
      <c r="K328" s="65">
        <f t="shared" si="31"/>
        <v>0</v>
      </c>
      <c r="L328" s="66">
        <f t="shared" si="32"/>
        <v>0</v>
      </c>
      <c r="M328" s="64">
        <f t="shared" si="33"/>
        <v>0</v>
      </c>
      <c r="N328" s="67"/>
      <c r="O328" s="25"/>
      <c r="P328" s="67"/>
      <c r="Q328" s="25"/>
      <c r="R328" s="64">
        <f t="shared" si="34"/>
        <v>0</v>
      </c>
      <c r="S328" s="68">
        <f t="shared" ref="S328:S391" si="35">+(J328+M328+R328)</f>
        <v>0</v>
      </c>
    </row>
    <row r="329" spans="1:19" x14ac:dyDescent="0.2">
      <c r="A329" s="60">
        <f>+'Master List'!B326</f>
        <v>324</v>
      </c>
      <c r="B329" s="60" t="str">
        <f>+'Master List'!C326</f>
        <v>U.S. Post Office</v>
      </c>
      <c r="C329" s="60" t="str">
        <f>+'Master List'!D326</f>
        <v>Tenant</v>
      </c>
      <c r="D329" s="60">
        <f>+'Master List'!E326</f>
        <v>485</v>
      </c>
      <c r="E329" s="60" t="str">
        <f>+'Master List'!F326</f>
        <v>Santa Clara</v>
      </c>
      <c r="F329" s="60" t="str">
        <f>+'Master List'!G326</f>
        <v>Placid Lake</v>
      </c>
      <c r="G329" s="61">
        <f>+'Master List'!U326</f>
        <v>0</v>
      </c>
      <c r="H329" s="62">
        <f>+'Master List'!S326</f>
        <v>0</v>
      </c>
      <c r="J329" s="64">
        <f t="shared" si="30"/>
        <v>0</v>
      </c>
      <c r="K329" s="65">
        <f t="shared" si="31"/>
        <v>0</v>
      </c>
      <c r="L329" s="66">
        <f t="shared" si="32"/>
        <v>0</v>
      </c>
      <c r="M329" s="64">
        <f t="shared" si="33"/>
        <v>0</v>
      </c>
      <c r="N329" s="67"/>
      <c r="O329" s="25"/>
      <c r="P329" s="67"/>
      <c r="Q329" s="25"/>
      <c r="R329" s="64">
        <f t="shared" si="34"/>
        <v>0</v>
      </c>
      <c r="S329" s="68">
        <f t="shared" si="35"/>
        <v>0</v>
      </c>
    </row>
    <row r="330" spans="1:19" x14ac:dyDescent="0.2">
      <c r="A330" s="60">
        <f>+'Master List'!B327</f>
        <v>325</v>
      </c>
      <c r="B330" s="60" t="str">
        <f>+'Master List'!C327</f>
        <v>U.S. Post Office</v>
      </c>
      <c r="C330" s="60" t="str">
        <f>+'Master List'!D327</f>
        <v>Tenant</v>
      </c>
      <c r="D330" s="60">
        <f>+'Master List'!E327</f>
        <v>485</v>
      </c>
      <c r="E330" s="60" t="str">
        <f>+'Master List'!F327</f>
        <v>Santa Clara</v>
      </c>
      <c r="F330" s="60" t="str">
        <f>+'Master List'!G327</f>
        <v>Placid Lake</v>
      </c>
      <c r="G330" s="61">
        <f>+'Master List'!U327</f>
        <v>0</v>
      </c>
      <c r="H330" s="62">
        <f>+'Master List'!S327</f>
        <v>0</v>
      </c>
      <c r="J330" s="64">
        <f t="shared" si="30"/>
        <v>0</v>
      </c>
      <c r="K330" s="65">
        <f t="shared" si="31"/>
        <v>0</v>
      </c>
      <c r="L330" s="66">
        <f t="shared" si="32"/>
        <v>0</v>
      </c>
      <c r="M330" s="64">
        <f t="shared" si="33"/>
        <v>0</v>
      </c>
      <c r="N330" s="67"/>
      <c r="O330" s="25"/>
      <c r="P330" s="67"/>
      <c r="Q330" s="25"/>
      <c r="R330" s="64">
        <f t="shared" si="34"/>
        <v>0</v>
      </c>
      <c r="S330" s="68">
        <f t="shared" si="35"/>
        <v>0</v>
      </c>
    </row>
    <row r="331" spans="1:19" x14ac:dyDescent="0.2">
      <c r="A331" s="60">
        <f>+'Master List'!B328</f>
        <v>326</v>
      </c>
      <c r="B331" s="60" t="str">
        <f>+'Master List'!C328</f>
        <v>U.S. Post Office</v>
      </c>
      <c r="C331" s="60" t="str">
        <f>+'Master List'!D328</f>
        <v>Tenant</v>
      </c>
      <c r="D331" s="60">
        <f>+'Master List'!E328</f>
        <v>485</v>
      </c>
      <c r="E331" s="60" t="str">
        <f>+'Master List'!F328</f>
        <v>Santa Clara</v>
      </c>
      <c r="F331" s="60" t="str">
        <f>+'Master List'!G328</f>
        <v>Placid Lake</v>
      </c>
      <c r="G331" s="61">
        <f>+'Master List'!U328</f>
        <v>0</v>
      </c>
      <c r="H331" s="62">
        <f>+'Master List'!S328</f>
        <v>0</v>
      </c>
      <c r="J331" s="64">
        <f t="shared" si="30"/>
        <v>0</v>
      </c>
      <c r="K331" s="65">
        <f t="shared" si="31"/>
        <v>0</v>
      </c>
      <c r="L331" s="66">
        <f t="shared" si="32"/>
        <v>0</v>
      </c>
      <c r="M331" s="64">
        <f t="shared" si="33"/>
        <v>0</v>
      </c>
      <c r="N331" s="67"/>
      <c r="O331" s="25"/>
      <c r="P331" s="67"/>
      <c r="Q331" s="25"/>
      <c r="R331" s="64">
        <f t="shared" si="34"/>
        <v>0</v>
      </c>
      <c r="S331" s="68">
        <f t="shared" si="35"/>
        <v>0</v>
      </c>
    </row>
    <row r="332" spans="1:19" x14ac:dyDescent="0.2">
      <c r="A332" s="60">
        <f>+'Master List'!B329</f>
        <v>327</v>
      </c>
      <c r="B332" s="60" t="str">
        <f>+'Master List'!C329</f>
        <v>U.S. Post Office</v>
      </c>
      <c r="C332" s="60" t="str">
        <f>+'Master List'!D329</f>
        <v>Tenant</v>
      </c>
      <c r="D332" s="60">
        <f>+'Master List'!E329</f>
        <v>485</v>
      </c>
      <c r="E332" s="60" t="str">
        <f>+'Master List'!F329</f>
        <v>Santa Clara</v>
      </c>
      <c r="F332" s="60" t="str">
        <f>+'Master List'!G329</f>
        <v>Placid Lake</v>
      </c>
      <c r="G332" s="61">
        <f>+'Master List'!U329</f>
        <v>0</v>
      </c>
      <c r="H332" s="62">
        <f>+'Master List'!S329</f>
        <v>0</v>
      </c>
      <c r="J332" s="64">
        <f t="shared" si="30"/>
        <v>0</v>
      </c>
      <c r="K332" s="65">
        <f t="shared" si="31"/>
        <v>0</v>
      </c>
      <c r="L332" s="66">
        <f t="shared" si="32"/>
        <v>0</v>
      </c>
      <c r="M332" s="64">
        <f t="shared" si="33"/>
        <v>0</v>
      </c>
      <c r="N332" s="67"/>
      <c r="O332" s="25"/>
      <c r="P332" s="67"/>
      <c r="Q332" s="25"/>
      <c r="R332" s="64">
        <f t="shared" si="34"/>
        <v>0</v>
      </c>
      <c r="S332" s="68">
        <f t="shared" si="35"/>
        <v>0</v>
      </c>
    </row>
    <row r="333" spans="1:19" x14ac:dyDescent="0.2">
      <c r="A333" s="60">
        <f>+'Master List'!B330</f>
        <v>328</v>
      </c>
      <c r="B333" s="60" t="str">
        <f>+'Master List'!C330</f>
        <v>U.S. Post Office</v>
      </c>
      <c r="C333" s="60" t="str">
        <f>+'Master List'!D330</f>
        <v>Tenant</v>
      </c>
      <c r="D333" s="60">
        <f>+'Master List'!E330</f>
        <v>485</v>
      </c>
      <c r="E333" s="60" t="str">
        <f>+'Master List'!F330</f>
        <v>Santa Clara</v>
      </c>
      <c r="F333" s="60" t="str">
        <f>+'Master List'!G330</f>
        <v>Placid Lake</v>
      </c>
      <c r="G333" s="61">
        <f>+'Master List'!U330</f>
        <v>0</v>
      </c>
      <c r="H333" s="62">
        <f>+'Master List'!S330</f>
        <v>0</v>
      </c>
      <c r="J333" s="64">
        <f t="shared" si="30"/>
        <v>0</v>
      </c>
      <c r="K333" s="65">
        <f t="shared" si="31"/>
        <v>0</v>
      </c>
      <c r="L333" s="66">
        <f t="shared" si="32"/>
        <v>0</v>
      </c>
      <c r="M333" s="64">
        <f t="shared" si="33"/>
        <v>0</v>
      </c>
      <c r="N333" s="67"/>
      <c r="O333" s="25"/>
      <c r="P333" s="67"/>
      <c r="Q333" s="25"/>
      <c r="R333" s="64">
        <f t="shared" si="34"/>
        <v>0</v>
      </c>
      <c r="S333" s="68">
        <f t="shared" si="35"/>
        <v>0</v>
      </c>
    </row>
    <row r="334" spans="1:19" x14ac:dyDescent="0.2">
      <c r="A334" s="60">
        <f>+'Master List'!B331</f>
        <v>329</v>
      </c>
      <c r="B334" s="60" t="str">
        <f>+'Master List'!C331</f>
        <v>U.S. Post Office</v>
      </c>
      <c r="C334" s="60" t="str">
        <f>+'Master List'!D331</f>
        <v>Tenant</v>
      </c>
      <c r="D334" s="60">
        <f>+'Master List'!E331</f>
        <v>485</v>
      </c>
      <c r="E334" s="60" t="str">
        <f>+'Master List'!F331</f>
        <v>Santa Clara</v>
      </c>
      <c r="F334" s="60" t="str">
        <f>+'Master List'!G331</f>
        <v>Placid Lake</v>
      </c>
      <c r="G334" s="61">
        <f>+'Master List'!U331</f>
        <v>0</v>
      </c>
      <c r="H334" s="62">
        <f>+'Master List'!S331</f>
        <v>0</v>
      </c>
      <c r="J334" s="64">
        <f t="shared" si="30"/>
        <v>0</v>
      </c>
      <c r="K334" s="65">
        <f t="shared" si="31"/>
        <v>0</v>
      </c>
      <c r="L334" s="66">
        <f t="shared" si="32"/>
        <v>0</v>
      </c>
      <c r="M334" s="64">
        <f t="shared" si="33"/>
        <v>0</v>
      </c>
      <c r="N334" s="67"/>
      <c r="O334" s="25"/>
      <c r="P334" s="67"/>
      <c r="Q334" s="25"/>
      <c r="R334" s="64">
        <f t="shared" si="34"/>
        <v>0</v>
      </c>
      <c r="S334" s="68">
        <f t="shared" si="35"/>
        <v>0</v>
      </c>
    </row>
    <row r="335" spans="1:19" x14ac:dyDescent="0.2">
      <c r="A335" s="60">
        <f>+'Master List'!B332</f>
        <v>330</v>
      </c>
      <c r="B335" s="60" t="str">
        <f>+'Master List'!C332</f>
        <v>U.S. Post Office</v>
      </c>
      <c r="C335" s="60" t="str">
        <f>+'Master List'!D332</f>
        <v>Tenant</v>
      </c>
      <c r="D335" s="60">
        <f>+'Master List'!E332</f>
        <v>485</v>
      </c>
      <c r="E335" s="60" t="str">
        <f>+'Master List'!F332</f>
        <v>Santa Clara</v>
      </c>
      <c r="F335" s="60" t="str">
        <f>+'Master List'!G332</f>
        <v>Placid Lake</v>
      </c>
      <c r="G335" s="61">
        <f>+'Master List'!U332</f>
        <v>0</v>
      </c>
      <c r="H335" s="62">
        <f>+'Master List'!S332</f>
        <v>0</v>
      </c>
      <c r="J335" s="64">
        <f t="shared" si="30"/>
        <v>0</v>
      </c>
      <c r="K335" s="65">
        <f t="shared" si="31"/>
        <v>0</v>
      </c>
      <c r="L335" s="66">
        <f t="shared" si="32"/>
        <v>0</v>
      </c>
      <c r="M335" s="64">
        <f t="shared" si="33"/>
        <v>0</v>
      </c>
      <c r="N335" s="67"/>
      <c r="O335" s="25"/>
      <c r="P335" s="67"/>
      <c r="Q335" s="25"/>
      <c r="R335" s="64">
        <f t="shared" si="34"/>
        <v>0</v>
      </c>
      <c r="S335" s="68">
        <f t="shared" si="35"/>
        <v>0</v>
      </c>
    </row>
    <row r="336" spans="1:19" x14ac:dyDescent="0.2">
      <c r="A336" s="60">
        <f>+'Master List'!B333</f>
        <v>331</v>
      </c>
      <c r="B336" s="60" t="str">
        <f>+'Master List'!C333</f>
        <v>U.S. Post Office</v>
      </c>
      <c r="C336" s="60" t="str">
        <f>+'Master List'!D333</f>
        <v>Tenant</v>
      </c>
      <c r="D336" s="60">
        <f>+'Master List'!E333</f>
        <v>485</v>
      </c>
      <c r="E336" s="60" t="str">
        <f>+'Master List'!F333</f>
        <v>Santa Clara</v>
      </c>
      <c r="F336" s="60" t="str">
        <f>+'Master List'!G333</f>
        <v>Placid Lake</v>
      </c>
      <c r="G336" s="61">
        <f>+'Master List'!U333</f>
        <v>0</v>
      </c>
      <c r="H336" s="62">
        <f>+'Master List'!S333</f>
        <v>0</v>
      </c>
      <c r="J336" s="64">
        <f t="shared" si="30"/>
        <v>0</v>
      </c>
      <c r="K336" s="65">
        <f t="shared" si="31"/>
        <v>0</v>
      </c>
      <c r="L336" s="66">
        <f t="shared" si="32"/>
        <v>0</v>
      </c>
      <c r="M336" s="64">
        <f t="shared" si="33"/>
        <v>0</v>
      </c>
      <c r="N336" s="67"/>
      <c r="O336" s="25"/>
      <c r="P336" s="67"/>
      <c r="Q336" s="25"/>
      <c r="R336" s="64">
        <f t="shared" si="34"/>
        <v>0</v>
      </c>
      <c r="S336" s="68">
        <f t="shared" si="35"/>
        <v>0</v>
      </c>
    </row>
    <row r="337" spans="1:19" x14ac:dyDescent="0.2">
      <c r="A337" s="60">
        <f>+'Master List'!B334</f>
        <v>332</v>
      </c>
      <c r="B337" s="60" t="str">
        <f>+'Master List'!C334</f>
        <v>U.S. Post Office</v>
      </c>
      <c r="C337" s="60" t="str">
        <f>+'Master List'!D334</f>
        <v>Tenant</v>
      </c>
      <c r="D337" s="60">
        <f>+'Master List'!E334</f>
        <v>485</v>
      </c>
      <c r="E337" s="60" t="str">
        <f>+'Master List'!F334</f>
        <v>Santa Clara</v>
      </c>
      <c r="F337" s="60" t="str">
        <f>+'Master List'!G334</f>
        <v>Placid Lake</v>
      </c>
      <c r="G337" s="61">
        <f>+'Master List'!U334</f>
        <v>0</v>
      </c>
      <c r="H337" s="62">
        <f>+'Master List'!S334</f>
        <v>0</v>
      </c>
      <c r="J337" s="64">
        <f t="shared" si="30"/>
        <v>0</v>
      </c>
      <c r="K337" s="65">
        <f t="shared" si="31"/>
        <v>0</v>
      </c>
      <c r="L337" s="66">
        <f t="shared" si="32"/>
        <v>0</v>
      </c>
      <c r="M337" s="64">
        <f t="shared" si="33"/>
        <v>0</v>
      </c>
      <c r="N337" s="67"/>
      <c r="O337" s="25"/>
      <c r="P337" s="67"/>
      <c r="Q337" s="25"/>
      <c r="R337" s="64">
        <f t="shared" si="34"/>
        <v>0</v>
      </c>
      <c r="S337" s="68">
        <f t="shared" si="35"/>
        <v>0</v>
      </c>
    </row>
    <row r="338" spans="1:19" x14ac:dyDescent="0.2">
      <c r="A338" s="60">
        <f>+'Master List'!B335</f>
        <v>333</v>
      </c>
      <c r="B338" s="60" t="str">
        <f>+'Master List'!C335</f>
        <v>U.S. Post Office</v>
      </c>
      <c r="C338" s="60" t="str">
        <f>+'Master List'!D335</f>
        <v>Tenant</v>
      </c>
      <c r="D338" s="60">
        <f>+'Master List'!E335</f>
        <v>485</v>
      </c>
      <c r="E338" s="60" t="str">
        <f>+'Master List'!F335</f>
        <v>Santa Clara</v>
      </c>
      <c r="F338" s="60" t="str">
        <f>+'Master List'!G335</f>
        <v>Placid Lake</v>
      </c>
      <c r="G338" s="61">
        <f>+'Master List'!U335</f>
        <v>0</v>
      </c>
      <c r="H338" s="62">
        <f>+'Master List'!S335</f>
        <v>0</v>
      </c>
      <c r="J338" s="64">
        <f t="shared" si="30"/>
        <v>0</v>
      </c>
      <c r="K338" s="65">
        <f t="shared" si="31"/>
        <v>0</v>
      </c>
      <c r="L338" s="66">
        <f t="shared" si="32"/>
        <v>0</v>
      </c>
      <c r="M338" s="64">
        <f t="shared" si="33"/>
        <v>0</v>
      </c>
      <c r="N338" s="67"/>
      <c r="O338" s="25"/>
      <c r="P338" s="67"/>
      <c r="Q338" s="25"/>
      <c r="R338" s="64">
        <f t="shared" si="34"/>
        <v>0</v>
      </c>
      <c r="S338" s="68">
        <f t="shared" si="35"/>
        <v>0</v>
      </c>
    </row>
    <row r="339" spans="1:19" x14ac:dyDescent="0.2">
      <c r="A339" s="60">
        <f>+'Master List'!B336</f>
        <v>334</v>
      </c>
      <c r="B339" s="60" t="str">
        <f>+'Master List'!C336</f>
        <v>U.S. Post Office</v>
      </c>
      <c r="C339" s="60" t="str">
        <f>+'Master List'!D336</f>
        <v>Tenant</v>
      </c>
      <c r="D339" s="60">
        <f>+'Master List'!E336</f>
        <v>485</v>
      </c>
      <c r="E339" s="60" t="str">
        <f>+'Master List'!F336</f>
        <v>Santa Clara</v>
      </c>
      <c r="F339" s="60" t="str">
        <f>+'Master List'!G336</f>
        <v>Placid Lake</v>
      </c>
      <c r="G339" s="61">
        <f>+'Master List'!U336</f>
        <v>0</v>
      </c>
      <c r="H339" s="62">
        <f>+'Master List'!S336</f>
        <v>0</v>
      </c>
      <c r="J339" s="64">
        <f t="shared" si="30"/>
        <v>0</v>
      </c>
      <c r="K339" s="65">
        <f t="shared" si="31"/>
        <v>0</v>
      </c>
      <c r="L339" s="66">
        <f t="shared" si="32"/>
        <v>0</v>
      </c>
      <c r="M339" s="64">
        <f t="shared" si="33"/>
        <v>0</v>
      </c>
      <c r="N339" s="67"/>
      <c r="O339" s="25"/>
      <c r="P339" s="67"/>
      <c r="Q339" s="25"/>
      <c r="R339" s="64">
        <f t="shared" si="34"/>
        <v>0</v>
      </c>
      <c r="S339" s="68">
        <f t="shared" si="35"/>
        <v>0</v>
      </c>
    </row>
    <row r="340" spans="1:19" x14ac:dyDescent="0.2">
      <c r="A340" s="60">
        <f>+'Master List'!B337</f>
        <v>335</v>
      </c>
      <c r="B340" s="60" t="str">
        <f>+'Master List'!C337</f>
        <v>U.S. Post Office</v>
      </c>
      <c r="C340" s="60" t="str">
        <f>+'Master List'!D337</f>
        <v>Tenant</v>
      </c>
      <c r="D340" s="60">
        <f>+'Master List'!E337</f>
        <v>485</v>
      </c>
      <c r="E340" s="60" t="str">
        <f>+'Master List'!F337</f>
        <v>Santa Clara</v>
      </c>
      <c r="F340" s="60" t="str">
        <f>+'Master List'!G337</f>
        <v>Placid Lake</v>
      </c>
      <c r="G340" s="61">
        <f>+'Master List'!U337</f>
        <v>0</v>
      </c>
      <c r="H340" s="62">
        <f>+'Master List'!S337</f>
        <v>0</v>
      </c>
      <c r="J340" s="64">
        <f t="shared" si="30"/>
        <v>0</v>
      </c>
      <c r="K340" s="65">
        <f t="shared" si="31"/>
        <v>0</v>
      </c>
      <c r="L340" s="66">
        <f t="shared" si="32"/>
        <v>0</v>
      </c>
      <c r="M340" s="64">
        <f t="shared" si="33"/>
        <v>0</v>
      </c>
      <c r="N340" s="67"/>
      <c r="O340" s="25"/>
      <c r="P340" s="67"/>
      <c r="Q340" s="25"/>
      <c r="R340" s="64">
        <f t="shared" si="34"/>
        <v>0</v>
      </c>
      <c r="S340" s="68">
        <f t="shared" si="35"/>
        <v>0</v>
      </c>
    </row>
    <row r="341" spans="1:19" x14ac:dyDescent="0.2">
      <c r="A341" s="60">
        <f>+'Master List'!B338</f>
        <v>336</v>
      </c>
      <c r="B341" s="60" t="str">
        <f>+'Master List'!C338</f>
        <v>U.S. Post Office</v>
      </c>
      <c r="C341" s="60" t="str">
        <f>+'Master List'!D338</f>
        <v>Tenant</v>
      </c>
      <c r="D341" s="60">
        <f>+'Master List'!E338</f>
        <v>485</v>
      </c>
      <c r="E341" s="60" t="str">
        <f>+'Master List'!F338</f>
        <v>Santa Clara</v>
      </c>
      <c r="F341" s="60" t="str">
        <f>+'Master List'!G338</f>
        <v>Placid Lake</v>
      </c>
      <c r="G341" s="61">
        <f>+'Master List'!U338</f>
        <v>0</v>
      </c>
      <c r="H341" s="62">
        <f>+'Master List'!S338</f>
        <v>0</v>
      </c>
      <c r="J341" s="64">
        <f t="shared" si="30"/>
        <v>0</v>
      </c>
      <c r="K341" s="65">
        <f t="shared" si="31"/>
        <v>0</v>
      </c>
      <c r="L341" s="66">
        <f t="shared" si="32"/>
        <v>0</v>
      </c>
      <c r="M341" s="64">
        <f t="shared" si="33"/>
        <v>0</v>
      </c>
      <c r="N341" s="67"/>
      <c r="O341" s="25"/>
      <c r="P341" s="67"/>
      <c r="Q341" s="25"/>
      <c r="R341" s="64">
        <f t="shared" si="34"/>
        <v>0</v>
      </c>
      <c r="S341" s="68">
        <f t="shared" si="35"/>
        <v>0</v>
      </c>
    </row>
    <row r="342" spans="1:19" x14ac:dyDescent="0.2">
      <c r="A342" s="60">
        <f>+'Master List'!B339</f>
        <v>337</v>
      </c>
      <c r="B342" s="60" t="str">
        <f>+'Master List'!C339</f>
        <v>U.S. Post Office</v>
      </c>
      <c r="C342" s="60" t="str">
        <f>+'Master List'!D339</f>
        <v>Tenant</v>
      </c>
      <c r="D342" s="60">
        <f>+'Master List'!E339</f>
        <v>485</v>
      </c>
      <c r="E342" s="60" t="str">
        <f>+'Master List'!F339</f>
        <v>Santa Clara</v>
      </c>
      <c r="F342" s="60" t="str">
        <f>+'Master List'!G339</f>
        <v>Placid Lake</v>
      </c>
      <c r="G342" s="61">
        <f>+'Master List'!U339</f>
        <v>0</v>
      </c>
      <c r="H342" s="62">
        <f>+'Master List'!S339</f>
        <v>0</v>
      </c>
      <c r="J342" s="64">
        <f t="shared" si="30"/>
        <v>0</v>
      </c>
      <c r="K342" s="65">
        <f t="shared" si="31"/>
        <v>0</v>
      </c>
      <c r="L342" s="66">
        <f t="shared" si="32"/>
        <v>0</v>
      </c>
      <c r="M342" s="64">
        <f t="shared" si="33"/>
        <v>0</v>
      </c>
      <c r="N342" s="67"/>
      <c r="O342" s="25"/>
      <c r="P342" s="67"/>
      <c r="Q342" s="25"/>
      <c r="R342" s="64">
        <f t="shared" si="34"/>
        <v>0</v>
      </c>
      <c r="S342" s="68">
        <f t="shared" si="35"/>
        <v>0</v>
      </c>
    </row>
    <row r="343" spans="1:19" x14ac:dyDescent="0.2">
      <c r="A343" s="60">
        <f>+'Master List'!B340</f>
        <v>338</v>
      </c>
      <c r="B343" s="60" t="str">
        <f>+'Master List'!C340</f>
        <v>U.S. Post Office</v>
      </c>
      <c r="C343" s="60" t="str">
        <f>+'Master List'!D340</f>
        <v>Tenant</v>
      </c>
      <c r="D343" s="60">
        <f>+'Master List'!E340</f>
        <v>485</v>
      </c>
      <c r="E343" s="60" t="str">
        <f>+'Master List'!F340</f>
        <v>Santa Clara</v>
      </c>
      <c r="F343" s="60" t="str">
        <f>+'Master List'!G340</f>
        <v>Placid Lake</v>
      </c>
      <c r="G343" s="61">
        <f>+'Master List'!U340</f>
        <v>0</v>
      </c>
      <c r="H343" s="62">
        <f>+'Master List'!S340</f>
        <v>0</v>
      </c>
      <c r="J343" s="64">
        <f t="shared" si="30"/>
        <v>0</v>
      </c>
      <c r="K343" s="65">
        <f t="shared" si="31"/>
        <v>0</v>
      </c>
      <c r="L343" s="66">
        <f t="shared" si="32"/>
        <v>0</v>
      </c>
      <c r="M343" s="64">
        <f t="shared" si="33"/>
        <v>0</v>
      </c>
      <c r="N343" s="67"/>
      <c r="O343" s="25"/>
      <c r="P343" s="67"/>
      <c r="Q343" s="25"/>
      <c r="R343" s="64">
        <f t="shared" si="34"/>
        <v>0</v>
      </c>
      <c r="S343" s="68">
        <f t="shared" si="35"/>
        <v>0</v>
      </c>
    </row>
    <row r="344" spans="1:19" x14ac:dyDescent="0.2">
      <c r="A344" s="60">
        <f>+'Master List'!B341</f>
        <v>339</v>
      </c>
      <c r="B344" s="60" t="str">
        <f>+'Master List'!C341</f>
        <v>U.S. Post Office</v>
      </c>
      <c r="C344" s="60" t="str">
        <f>+'Master List'!D341</f>
        <v>Tenant</v>
      </c>
      <c r="D344" s="60">
        <f>+'Master List'!E341</f>
        <v>485</v>
      </c>
      <c r="E344" s="60" t="str">
        <f>+'Master List'!F341</f>
        <v>Santa Clara</v>
      </c>
      <c r="F344" s="60" t="str">
        <f>+'Master List'!G341</f>
        <v>Placid Lake</v>
      </c>
      <c r="G344" s="61">
        <f>+'Master List'!U341</f>
        <v>0</v>
      </c>
      <c r="H344" s="62">
        <f>+'Master List'!S341</f>
        <v>0</v>
      </c>
      <c r="J344" s="64">
        <f t="shared" si="30"/>
        <v>0</v>
      </c>
      <c r="K344" s="65">
        <f t="shared" si="31"/>
        <v>0</v>
      </c>
      <c r="L344" s="66">
        <f t="shared" si="32"/>
        <v>0</v>
      </c>
      <c r="M344" s="64">
        <f t="shared" si="33"/>
        <v>0</v>
      </c>
      <c r="N344" s="67"/>
      <c r="O344" s="25"/>
      <c r="P344" s="67"/>
      <c r="Q344" s="25"/>
      <c r="R344" s="64">
        <f t="shared" si="34"/>
        <v>0</v>
      </c>
      <c r="S344" s="68">
        <f t="shared" si="35"/>
        <v>0</v>
      </c>
    </row>
    <row r="345" spans="1:19" x14ac:dyDescent="0.2">
      <c r="A345" s="60">
        <f>+'Master List'!B342</f>
        <v>340</v>
      </c>
      <c r="B345" s="60" t="str">
        <f>+'Master List'!C342</f>
        <v>U.S. Post Office</v>
      </c>
      <c r="C345" s="60" t="str">
        <f>+'Master List'!D342</f>
        <v>Tenant</v>
      </c>
      <c r="D345" s="60">
        <f>+'Master List'!E342</f>
        <v>485</v>
      </c>
      <c r="E345" s="60" t="str">
        <f>+'Master List'!F342</f>
        <v>Santa Clara</v>
      </c>
      <c r="F345" s="60" t="str">
        <f>+'Master List'!G342</f>
        <v>Placid Lake</v>
      </c>
      <c r="G345" s="61">
        <f>+'Master List'!U342</f>
        <v>0</v>
      </c>
      <c r="H345" s="62">
        <f>+'Master List'!S342</f>
        <v>0</v>
      </c>
      <c r="J345" s="64">
        <f t="shared" si="30"/>
        <v>0</v>
      </c>
      <c r="K345" s="65">
        <f t="shared" si="31"/>
        <v>0</v>
      </c>
      <c r="L345" s="66">
        <f t="shared" si="32"/>
        <v>0</v>
      </c>
      <c r="M345" s="64">
        <f t="shared" si="33"/>
        <v>0</v>
      </c>
      <c r="N345" s="67"/>
      <c r="O345" s="25"/>
      <c r="P345" s="67"/>
      <c r="Q345" s="25"/>
      <c r="R345" s="64">
        <f t="shared" si="34"/>
        <v>0</v>
      </c>
      <c r="S345" s="68">
        <f t="shared" si="35"/>
        <v>0</v>
      </c>
    </row>
    <row r="346" spans="1:19" x14ac:dyDescent="0.2">
      <c r="A346" s="60">
        <f>+'Master List'!B343</f>
        <v>341</v>
      </c>
      <c r="B346" s="60" t="str">
        <f>+'Master List'!C343</f>
        <v>U.S. Post Office</v>
      </c>
      <c r="C346" s="60" t="str">
        <f>+'Master List'!D343</f>
        <v>Tenant</v>
      </c>
      <c r="D346" s="60">
        <f>+'Master List'!E343</f>
        <v>485</v>
      </c>
      <c r="E346" s="60" t="str">
        <f>+'Master List'!F343</f>
        <v>Santa Clara</v>
      </c>
      <c r="F346" s="60" t="str">
        <f>+'Master List'!G343</f>
        <v>Placid Lake</v>
      </c>
      <c r="G346" s="61">
        <f>+'Master List'!U343</f>
        <v>0</v>
      </c>
      <c r="H346" s="62">
        <f>+'Master List'!S343</f>
        <v>0</v>
      </c>
      <c r="J346" s="64">
        <f t="shared" si="30"/>
        <v>0</v>
      </c>
      <c r="K346" s="65">
        <f t="shared" si="31"/>
        <v>0</v>
      </c>
      <c r="L346" s="66">
        <f t="shared" si="32"/>
        <v>0</v>
      </c>
      <c r="M346" s="64">
        <f t="shared" si="33"/>
        <v>0</v>
      </c>
      <c r="N346" s="67"/>
      <c r="O346" s="25"/>
      <c r="P346" s="67"/>
      <c r="Q346" s="25"/>
      <c r="R346" s="64">
        <f t="shared" si="34"/>
        <v>0</v>
      </c>
      <c r="S346" s="68">
        <f t="shared" si="35"/>
        <v>0</v>
      </c>
    </row>
    <row r="347" spans="1:19" x14ac:dyDescent="0.2">
      <c r="A347" s="60">
        <f>+'Master List'!B344</f>
        <v>342</v>
      </c>
      <c r="B347" s="60" t="str">
        <f>+'Master List'!C344</f>
        <v>U.S. Post Office</v>
      </c>
      <c r="C347" s="60" t="str">
        <f>+'Master List'!D344</f>
        <v>Tenant</v>
      </c>
      <c r="D347" s="60">
        <f>+'Master List'!E344</f>
        <v>485</v>
      </c>
      <c r="E347" s="60" t="str">
        <f>+'Master List'!F344</f>
        <v>Santa Clara</v>
      </c>
      <c r="F347" s="60" t="str">
        <f>+'Master List'!G344</f>
        <v>Placid Lake</v>
      </c>
      <c r="G347" s="61">
        <f>+'Master List'!U344</f>
        <v>0</v>
      </c>
      <c r="H347" s="62">
        <f>+'Master List'!S344</f>
        <v>0</v>
      </c>
      <c r="J347" s="64">
        <f t="shared" si="30"/>
        <v>0</v>
      </c>
      <c r="K347" s="65">
        <f t="shared" si="31"/>
        <v>0</v>
      </c>
      <c r="L347" s="66">
        <f t="shared" si="32"/>
        <v>0</v>
      </c>
      <c r="M347" s="64">
        <f t="shared" si="33"/>
        <v>0</v>
      </c>
      <c r="N347" s="67"/>
      <c r="O347" s="25"/>
      <c r="P347" s="67"/>
      <c r="Q347" s="25"/>
      <c r="R347" s="64">
        <f t="shared" si="34"/>
        <v>0</v>
      </c>
      <c r="S347" s="68">
        <f t="shared" si="35"/>
        <v>0</v>
      </c>
    </row>
    <row r="348" spans="1:19" x14ac:dyDescent="0.2">
      <c r="A348" s="60">
        <f>+'Master List'!B345</f>
        <v>343</v>
      </c>
      <c r="B348" s="60" t="str">
        <f>+'Master List'!C345</f>
        <v>U.S. Post Office</v>
      </c>
      <c r="C348" s="60" t="str">
        <f>+'Master List'!D345</f>
        <v>Tenant</v>
      </c>
      <c r="D348" s="60">
        <f>+'Master List'!E345</f>
        <v>485</v>
      </c>
      <c r="E348" s="60" t="str">
        <f>+'Master List'!F345</f>
        <v>Santa Clara</v>
      </c>
      <c r="F348" s="60" t="str">
        <f>+'Master List'!G345</f>
        <v>Placid Lake</v>
      </c>
      <c r="G348" s="61">
        <f>+'Master List'!U345</f>
        <v>0</v>
      </c>
      <c r="H348" s="62">
        <f>+'Master List'!S345</f>
        <v>0</v>
      </c>
      <c r="J348" s="64">
        <f t="shared" si="30"/>
        <v>0</v>
      </c>
      <c r="K348" s="65">
        <f t="shared" si="31"/>
        <v>0</v>
      </c>
      <c r="L348" s="66">
        <f t="shared" si="32"/>
        <v>0</v>
      </c>
      <c r="M348" s="64">
        <f t="shared" si="33"/>
        <v>0</v>
      </c>
      <c r="N348" s="67"/>
      <c r="O348" s="25"/>
      <c r="P348" s="67"/>
      <c r="Q348" s="25"/>
      <c r="R348" s="64">
        <f t="shared" si="34"/>
        <v>0</v>
      </c>
      <c r="S348" s="68">
        <f t="shared" si="35"/>
        <v>0</v>
      </c>
    </row>
    <row r="349" spans="1:19" x14ac:dyDescent="0.2">
      <c r="A349" s="60">
        <f>+'Master List'!B346</f>
        <v>344</v>
      </c>
      <c r="B349" s="60" t="str">
        <f>+'Master List'!C346</f>
        <v>U.S. Post Office</v>
      </c>
      <c r="C349" s="60" t="str">
        <f>+'Master List'!D346</f>
        <v>Tenant</v>
      </c>
      <c r="D349" s="60">
        <f>+'Master List'!E346</f>
        <v>485</v>
      </c>
      <c r="E349" s="60" t="str">
        <f>+'Master List'!F346</f>
        <v>Santa Clara</v>
      </c>
      <c r="F349" s="60" t="str">
        <f>+'Master List'!G346</f>
        <v>Placid Lake</v>
      </c>
      <c r="G349" s="61">
        <f>+'Master List'!U346</f>
        <v>0</v>
      </c>
      <c r="H349" s="62">
        <f>+'Master List'!S346</f>
        <v>0</v>
      </c>
      <c r="J349" s="64">
        <f t="shared" si="30"/>
        <v>0</v>
      </c>
      <c r="K349" s="65">
        <f t="shared" si="31"/>
        <v>0</v>
      </c>
      <c r="L349" s="66">
        <f t="shared" si="32"/>
        <v>0</v>
      </c>
      <c r="M349" s="64">
        <f t="shared" si="33"/>
        <v>0</v>
      </c>
      <c r="N349" s="67"/>
      <c r="O349" s="25"/>
      <c r="P349" s="67"/>
      <c r="Q349" s="25"/>
      <c r="R349" s="64">
        <f t="shared" si="34"/>
        <v>0</v>
      </c>
      <c r="S349" s="68">
        <f t="shared" si="35"/>
        <v>0</v>
      </c>
    </row>
    <row r="350" spans="1:19" x14ac:dyDescent="0.2">
      <c r="A350" s="60">
        <f>+'Master List'!B347</f>
        <v>345</v>
      </c>
      <c r="B350" s="60" t="str">
        <f>+'Master List'!C347</f>
        <v>U.S. Post Office</v>
      </c>
      <c r="C350" s="60" t="str">
        <f>+'Master List'!D347</f>
        <v>Tenant</v>
      </c>
      <c r="D350" s="60">
        <f>+'Master List'!E347</f>
        <v>485</v>
      </c>
      <c r="E350" s="60" t="str">
        <f>+'Master List'!F347</f>
        <v>Santa Clara</v>
      </c>
      <c r="F350" s="60" t="str">
        <f>+'Master List'!G347</f>
        <v>Placid Lake</v>
      </c>
      <c r="G350" s="61">
        <f>+'Master List'!U347</f>
        <v>0</v>
      </c>
      <c r="H350" s="62">
        <f>+'Master List'!S347</f>
        <v>0</v>
      </c>
      <c r="J350" s="64">
        <f t="shared" si="30"/>
        <v>0</v>
      </c>
      <c r="K350" s="65">
        <f t="shared" si="31"/>
        <v>0</v>
      </c>
      <c r="L350" s="66">
        <f t="shared" si="32"/>
        <v>0</v>
      </c>
      <c r="M350" s="64">
        <f t="shared" si="33"/>
        <v>0</v>
      </c>
      <c r="N350" s="67"/>
      <c r="O350" s="25"/>
      <c r="P350" s="67"/>
      <c r="Q350" s="25"/>
      <c r="R350" s="64">
        <f t="shared" si="34"/>
        <v>0</v>
      </c>
      <c r="S350" s="68">
        <f t="shared" si="35"/>
        <v>0</v>
      </c>
    </row>
    <row r="351" spans="1:19" x14ac:dyDescent="0.2">
      <c r="A351" s="60">
        <f>+'Master List'!B348</f>
        <v>346</v>
      </c>
      <c r="B351" s="60" t="str">
        <f>+'Master List'!C348</f>
        <v>U.S. Post Office</v>
      </c>
      <c r="C351" s="60" t="str">
        <f>+'Master List'!D348</f>
        <v>Tenant</v>
      </c>
      <c r="D351" s="60">
        <f>+'Master List'!E348</f>
        <v>485</v>
      </c>
      <c r="E351" s="60" t="str">
        <f>+'Master List'!F348</f>
        <v>Santa Clara</v>
      </c>
      <c r="F351" s="60" t="str">
        <f>+'Master List'!G348</f>
        <v>Placid Lake</v>
      </c>
      <c r="G351" s="61">
        <f>+'Master List'!U348</f>
        <v>0</v>
      </c>
      <c r="H351" s="62">
        <f>+'Master List'!S348</f>
        <v>0</v>
      </c>
      <c r="J351" s="64">
        <f t="shared" si="30"/>
        <v>0</v>
      </c>
      <c r="K351" s="65">
        <f t="shared" si="31"/>
        <v>0</v>
      </c>
      <c r="L351" s="66">
        <f t="shared" si="32"/>
        <v>0</v>
      </c>
      <c r="M351" s="64">
        <f t="shared" si="33"/>
        <v>0</v>
      </c>
      <c r="N351" s="67"/>
      <c r="O351" s="25"/>
      <c r="P351" s="67"/>
      <c r="Q351" s="25"/>
      <c r="R351" s="64">
        <f t="shared" si="34"/>
        <v>0</v>
      </c>
      <c r="S351" s="68">
        <f t="shared" si="35"/>
        <v>0</v>
      </c>
    </row>
    <row r="352" spans="1:19" x14ac:dyDescent="0.2">
      <c r="A352" s="60">
        <f>+'Master List'!B349</f>
        <v>347</v>
      </c>
      <c r="B352" s="60" t="str">
        <f>+'Master List'!C349</f>
        <v>U.S. Post Office</v>
      </c>
      <c r="C352" s="60" t="str">
        <f>+'Master List'!D349</f>
        <v>Tenant</v>
      </c>
      <c r="D352" s="60">
        <f>+'Master List'!E349</f>
        <v>485</v>
      </c>
      <c r="E352" s="60" t="str">
        <f>+'Master List'!F349</f>
        <v>Santa Clara</v>
      </c>
      <c r="F352" s="60" t="str">
        <f>+'Master List'!G349</f>
        <v>Placid Lake</v>
      </c>
      <c r="G352" s="61">
        <f>+'Master List'!U349</f>
        <v>0</v>
      </c>
      <c r="H352" s="62">
        <f>+'Master List'!S349</f>
        <v>0</v>
      </c>
      <c r="J352" s="64">
        <f t="shared" si="30"/>
        <v>0</v>
      </c>
      <c r="K352" s="65">
        <f t="shared" si="31"/>
        <v>0</v>
      </c>
      <c r="L352" s="66">
        <f t="shared" si="32"/>
        <v>0</v>
      </c>
      <c r="M352" s="64">
        <f t="shared" si="33"/>
        <v>0</v>
      </c>
      <c r="N352" s="67"/>
      <c r="O352" s="25"/>
      <c r="P352" s="67"/>
      <c r="Q352" s="25"/>
      <c r="R352" s="64">
        <f t="shared" si="34"/>
        <v>0</v>
      </c>
      <c r="S352" s="68">
        <f t="shared" si="35"/>
        <v>0</v>
      </c>
    </row>
    <row r="353" spans="1:19" x14ac:dyDescent="0.2">
      <c r="A353" s="60">
        <f>+'Master List'!B350</f>
        <v>348</v>
      </c>
      <c r="B353" s="60" t="str">
        <f>+'Master List'!C350</f>
        <v>U.S. Post Office</v>
      </c>
      <c r="C353" s="60" t="str">
        <f>+'Master List'!D350</f>
        <v>Tenant</v>
      </c>
      <c r="D353" s="60">
        <f>+'Master List'!E350</f>
        <v>485</v>
      </c>
      <c r="E353" s="60" t="str">
        <f>+'Master List'!F350</f>
        <v>Santa Clara</v>
      </c>
      <c r="F353" s="60" t="str">
        <f>+'Master List'!G350</f>
        <v>Placid Lake</v>
      </c>
      <c r="G353" s="61">
        <f>+'Master List'!U350</f>
        <v>0</v>
      </c>
      <c r="H353" s="62">
        <f>+'Master List'!S350</f>
        <v>0</v>
      </c>
      <c r="J353" s="64">
        <f t="shared" si="30"/>
        <v>0</v>
      </c>
      <c r="K353" s="65">
        <f t="shared" si="31"/>
        <v>0</v>
      </c>
      <c r="L353" s="66">
        <f t="shared" si="32"/>
        <v>0</v>
      </c>
      <c r="M353" s="64">
        <f t="shared" si="33"/>
        <v>0</v>
      </c>
      <c r="N353" s="67"/>
      <c r="O353" s="25"/>
      <c r="P353" s="67"/>
      <c r="Q353" s="25"/>
      <c r="R353" s="64">
        <f t="shared" si="34"/>
        <v>0</v>
      </c>
      <c r="S353" s="68">
        <f t="shared" si="35"/>
        <v>0</v>
      </c>
    </row>
    <row r="354" spans="1:19" x14ac:dyDescent="0.2">
      <c r="A354" s="60">
        <f>+'Master List'!B351</f>
        <v>349</v>
      </c>
      <c r="B354" s="60" t="str">
        <f>+'Master List'!C351</f>
        <v>U.S. Post Office</v>
      </c>
      <c r="C354" s="60" t="str">
        <f>+'Master List'!D351</f>
        <v>Tenant</v>
      </c>
      <c r="D354" s="60">
        <f>+'Master List'!E351</f>
        <v>485</v>
      </c>
      <c r="E354" s="60" t="str">
        <f>+'Master List'!F351</f>
        <v>Santa Clara</v>
      </c>
      <c r="F354" s="60" t="str">
        <f>+'Master List'!G351</f>
        <v>Placid Lake</v>
      </c>
      <c r="G354" s="61">
        <f>+'Master List'!U351</f>
        <v>0</v>
      </c>
      <c r="H354" s="62">
        <f>+'Master List'!S351</f>
        <v>0</v>
      </c>
      <c r="J354" s="64">
        <f t="shared" si="30"/>
        <v>0</v>
      </c>
      <c r="K354" s="65">
        <f t="shared" si="31"/>
        <v>0</v>
      </c>
      <c r="L354" s="66">
        <f t="shared" si="32"/>
        <v>0</v>
      </c>
      <c r="M354" s="64">
        <f t="shared" si="33"/>
        <v>0</v>
      </c>
      <c r="N354" s="67"/>
      <c r="O354" s="25"/>
      <c r="P354" s="67"/>
      <c r="Q354" s="25"/>
      <c r="R354" s="64">
        <f t="shared" si="34"/>
        <v>0</v>
      </c>
      <c r="S354" s="68">
        <f t="shared" si="35"/>
        <v>0</v>
      </c>
    </row>
    <row r="355" spans="1:19" x14ac:dyDescent="0.2">
      <c r="A355" s="60">
        <f>+'Master List'!B352</f>
        <v>350</v>
      </c>
      <c r="B355" s="60" t="str">
        <f>+'Master List'!C352</f>
        <v>U.S. Post Office</v>
      </c>
      <c r="C355" s="60" t="str">
        <f>+'Master List'!D352</f>
        <v>Tenant</v>
      </c>
      <c r="D355" s="60">
        <f>+'Master List'!E352</f>
        <v>485</v>
      </c>
      <c r="E355" s="60" t="str">
        <f>+'Master List'!F352</f>
        <v>Santa Clara</v>
      </c>
      <c r="F355" s="60" t="str">
        <f>+'Master List'!G352</f>
        <v>Placid Lake</v>
      </c>
      <c r="G355" s="61">
        <f>+'Master List'!U352</f>
        <v>0</v>
      </c>
      <c r="H355" s="62">
        <f>+'Master List'!S352</f>
        <v>0</v>
      </c>
      <c r="J355" s="64">
        <f t="shared" si="30"/>
        <v>0</v>
      </c>
      <c r="K355" s="65">
        <f t="shared" si="31"/>
        <v>0</v>
      </c>
      <c r="L355" s="66">
        <f t="shared" si="32"/>
        <v>0</v>
      </c>
      <c r="M355" s="64">
        <f t="shared" si="33"/>
        <v>0</v>
      </c>
      <c r="N355" s="67"/>
      <c r="O355" s="25"/>
      <c r="P355" s="67"/>
      <c r="Q355" s="25"/>
      <c r="R355" s="64">
        <f t="shared" si="34"/>
        <v>0</v>
      </c>
      <c r="S355" s="68">
        <f t="shared" si="35"/>
        <v>0</v>
      </c>
    </row>
    <row r="356" spans="1:19" x14ac:dyDescent="0.2">
      <c r="A356" s="60">
        <f>+'Master List'!B353</f>
        <v>351</v>
      </c>
      <c r="B356" s="60" t="str">
        <f>+'Master List'!C353</f>
        <v>U.S. Post Office</v>
      </c>
      <c r="C356" s="60" t="str">
        <f>+'Master List'!D353</f>
        <v>Tenant</v>
      </c>
      <c r="D356" s="60">
        <f>+'Master List'!E353</f>
        <v>485</v>
      </c>
      <c r="E356" s="60" t="str">
        <f>+'Master List'!F353</f>
        <v>Santa Clara</v>
      </c>
      <c r="F356" s="60" t="str">
        <f>+'Master List'!G353</f>
        <v>Placid Lake</v>
      </c>
      <c r="G356" s="61">
        <f>+'Master List'!U353</f>
        <v>0</v>
      </c>
      <c r="H356" s="62">
        <f>+'Master List'!S353</f>
        <v>0</v>
      </c>
      <c r="J356" s="64">
        <f t="shared" si="30"/>
        <v>0</v>
      </c>
      <c r="K356" s="65">
        <f t="shared" si="31"/>
        <v>0</v>
      </c>
      <c r="L356" s="66">
        <f t="shared" si="32"/>
        <v>0</v>
      </c>
      <c r="M356" s="64">
        <f t="shared" si="33"/>
        <v>0</v>
      </c>
      <c r="N356" s="67"/>
      <c r="O356" s="25"/>
      <c r="P356" s="67"/>
      <c r="Q356" s="25"/>
      <c r="R356" s="64">
        <f t="shared" si="34"/>
        <v>0</v>
      </c>
      <c r="S356" s="68">
        <f t="shared" si="35"/>
        <v>0</v>
      </c>
    </row>
    <row r="357" spans="1:19" x14ac:dyDescent="0.2">
      <c r="A357" s="60">
        <f>+'Master List'!B354</f>
        <v>352</v>
      </c>
      <c r="B357" s="60" t="str">
        <f>+'Master List'!C354</f>
        <v>U.S. Post Office</v>
      </c>
      <c r="C357" s="60" t="str">
        <f>+'Master List'!D354</f>
        <v>Tenant</v>
      </c>
      <c r="D357" s="60">
        <f>+'Master List'!E354</f>
        <v>485</v>
      </c>
      <c r="E357" s="60" t="str">
        <f>+'Master List'!F354</f>
        <v>Santa Clara</v>
      </c>
      <c r="F357" s="60" t="str">
        <f>+'Master List'!G354</f>
        <v>Placid Lake</v>
      </c>
      <c r="G357" s="61">
        <f>+'Master List'!U354</f>
        <v>0</v>
      </c>
      <c r="H357" s="62">
        <f>+'Master List'!S354</f>
        <v>0</v>
      </c>
      <c r="J357" s="64">
        <f t="shared" si="30"/>
        <v>0</v>
      </c>
      <c r="K357" s="65">
        <f t="shared" si="31"/>
        <v>0</v>
      </c>
      <c r="L357" s="66">
        <f t="shared" si="32"/>
        <v>0</v>
      </c>
      <c r="M357" s="64">
        <f t="shared" si="33"/>
        <v>0</v>
      </c>
      <c r="N357" s="67"/>
      <c r="O357" s="25"/>
      <c r="P357" s="67"/>
      <c r="Q357" s="25"/>
      <c r="R357" s="64">
        <f t="shared" si="34"/>
        <v>0</v>
      </c>
      <c r="S357" s="68">
        <f t="shared" si="35"/>
        <v>0</v>
      </c>
    </row>
    <row r="358" spans="1:19" x14ac:dyDescent="0.2">
      <c r="A358" s="60">
        <f>+'Master List'!B355</f>
        <v>353</v>
      </c>
      <c r="B358" s="60" t="str">
        <f>+'Master List'!C355</f>
        <v>U.S. Post Office</v>
      </c>
      <c r="C358" s="60" t="str">
        <f>+'Master List'!D355</f>
        <v>Tenant</v>
      </c>
      <c r="D358" s="60">
        <f>+'Master List'!E355</f>
        <v>485</v>
      </c>
      <c r="E358" s="60" t="str">
        <f>+'Master List'!F355</f>
        <v>Santa Clara</v>
      </c>
      <c r="F358" s="60" t="str">
        <f>+'Master List'!G355</f>
        <v>Placid Lake</v>
      </c>
      <c r="G358" s="61">
        <f>+'Master List'!U355</f>
        <v>0</v>
      </c>
      <c r="H358" s="62">
        <f>+'Master List'!S355</f>
        <v>0</v>
      </c>
      <c r="J358" s="64">
        <f t="shared" si="30"/>
        <v>0</v>
      </c>
      <c r="K358" s="65">
        <f t="shared" si="31"/>
        <v>0</v>
      </c>
      <c r="L358" s="66">
        <f t="shared" si="32"/>
        <v>0</v>
      </c>
      <c r="M358" s="64">
        <f t="shared" si="33"/>
        <v>0</v>
      </c>
      <c r="N358" s="67"/>
      <c r="O358" s="25"/>
      <c r="P358" s="67"/>
      <c r="Q358" s="25"/>
      <c r="R358" s="64">
        <f t="shared" si="34"/>
        <v>0</v>
      </c>
      <c r="S358" s="68">
        <f t="shared" si="35"/>
        <v>0</v>
      </c>
    </row>
    <row r="359" spans="1:19" x14ac:dyDescent="0.2">
      <c r="A359" s="60">
        <f>+'Master List'!B356</f>
        <v>354</v>
      </c>
      <c r="B359" s="60" t="str">
        <f>+'Master List'!C356</f>
        <v>U.S. Post Office</v>
      </c>
      <c r="C359" s="60" t="str">
        <f>+'Master List'!D356</f>
        <v>Tenant</v>
      </c>
      <c r="D359" s="60">
        <f>+'Master List'!E356</f>
        <v>485</v>
      </c>
      <c r="E359" s="60" t="str">
        <f>+'Master List'!F356</f>
        <v>Santa Clara</v>
      </c>
      <c r="F359" s="60" t="str">
        <f>+'Master List'!G356</f>
        <v>Placid Lake</v>
      </c>
      <c r="G359" s="61">
        <f>+'Master List'!U356</f>
        <v>0</v>
      </c>
      <c r="H359" s="62">
        <f>+'Master List'!S356</f>
        <v>0</v>
      </c>
      <c r="J359" s="64">
        <f t="shared" si="30"/>
        <v>0</v>
      </c>
      <c r="K359" s="65">
        <f t="shared" si="31"/>
        <v>0</v>
      </c>
      <c r="L359" s="66">
        <f t="shared" si="32"/>
        <v>0</v>
      </c>
      <c r="M359" s="64">
        <f t="shared" si="33"/>
        <v>0</v>
      </c>
      <c r="N359" s="67"/>
      <c r="O359" s="25"/>
      <c r="P359" s="67"/>
      <c r="Q359" s="25"/>
      <c r="R359" s="64">
        <f t="shared" si="34"/>
        <v>0</v>
      </c>
      <c r="S359" s="68">
        <f t="shared" si="35"/>
        <v>0</v>
      </c>
    </row>
    <row r="360" spans="1:19" x14ac:dyDescent="0.2">
      <c r="A360" s="60">
        <f>+'Master List'!B357</f>
        <v>355</v>
      </c>
      <c r="B360" s="60" t="str">
        <f>+'Master List'!C357</f>
        <v>U.S. Post Office</v>
      </c>
      <c r="C360" s="60" t="str">
        <f>+'Master List'!D357</f>
        <v>Tenant</v>
      </c>
      <c r="D360" s="60">
        <f>+'Master List'!E357</f>
        <v>485</v>
      </c>
      <c r="E360" s="60" t="str">
        <f>+'Master List'!F357</f>
        <v>Santa Clara</v>
      </c>
      <c r="F360" s="60" t="str">
        <f>+'Master List'!G357</f>
        <v>Placid Lake</v>
      </c>
      <c r="G360" s="61">
        <f>+'Master List'!U357</f>
        <v>0</v>
      </c>
      <c r="H360" s="62">
        <f>+'Master List'!S357</f>
        <v>0</v>
      </c>
      <c r="J360" s="64">
        <f t="shared" si="30"/>
        <v>0</v>
      </c>
      <c r="K360" s="65">
        <f t="shared" si="31"/>
        <v>0</v>
      </c>
      <c r="L360" s="66">
        <f t="shared" si="32"/>
        <v>0</v>
      </c>
      <c r="M360" s="64">
        <f t="shared" si="33"/>
        <v>0</v>
      </c>
      <c r="N360" s="67"/>
      <c r="O360" s="25"/>
      <c r="P360" s="67"/>
      <c r="Q360" s="25"/>
      <c r="R360" s="64">
        <f t="shared" si="34"/>
        <v>0</v>
      </c>
      <c r="S360" s="68">
        <f t="shared" si="35"/>
        <v>0</v>
      </c>
    </row>
    <row r="361" spans="1:19" x14ac:dyDescent="0.2">
      <c r="A361" s="60">
        <f>+'Master List'!B358</f>
        <v>356</v>
      </c>
      <c r="B361" s="60" t="str">
        <f>+'Master List'!C358</f>
        <v>U.S. Post Office</v>
      </c>
      <c r="C361" s="60" t="str">
        <f>+'Master List'!D358</f>
        <v>Tenant</v>
      </c>
      <c r="D361" s="60">
        <f>+'Master List'!E358</f>
        <v>485</v>
      </c>
      <c r="E361" s="60" t="str">
        <f>+'Master List'!F358</f>
        <v>Santa Clara</v>
      </c>
      <c r="F361" s="60" t="str">
        <f>+'Master List'!G358</f>
        <v>Placid Lake</v>
      </c>
      <c r="G361" s="61">
        <f>+'Master List'!U358</f>
        <v>0</v>
      </c>
      <c r="H361" s="62">
        <f>+'Master List'!S358</f>
        <v>0</v>
      </c>
      <c r="J361" s="64">
        <f t="shared" si="30"/>
        <v>0</v>
      </c>
      <c r="K361" s="65">
        <f t="shared" si="31"/>
        <v>0</v>
      </c>
      <c r="L361" s="66">
        <f t="shared" si="32"/>
        <v>0</v>
      </c>
      <c r="M361" s="64">
        <f t="shared" si="33"/>
        <v>0</v>
      </c>
      <c r="N361" s="67"/>
      <c r="O361" s="25"/>
      <c r="P361" s="67"/>
      <c r="Q361" s="25"/>
      <c r="R361" s="64">
        <f t="shared" si="34"/>
        <v>0</v>
      </c>
      <c r="S361" s="68">
        <f t="shared" si="35"/>
        <v>0</v>
      </c>
    </row>
    <row r="362" spans="1:19" x14ac:dyDescent="0.2">
      <c r="A362" s="60">
        <f>+'Master List'!B359</f>
        <v>357</v>
      </c>
      <c r="B362" s="60" t="str">
        <f>+'Master List'!C359</f>
        <v>U.S. Post Office</v>
      </c>
      <c r="C362" s="60" t="str">
        <f>+'Master List'!D359</f>
        <v>Tenant</v>
      </c>
      <c r="D362" s="60">
        <f>+'Master List'!E359</f>
        <v>485</v>
      </c>
      <c r="E362" s="60" t="str">
        <f>+'Master List'!F359</f>
        <v>Santa Clara</v>
      </c>
      <c r="F362" s="60" t="str">
        <f>+'Master List'!G359</f>
        <v>Placid Lake</v>
      </c>
      <c r="G362" s="61">
        <f>+'Master List'!U359</f>
        <v>0</v>
      </c>
      <c r="H362" s="62">
        <f>+'Master List'!S359</f>
        <v>0</v>
      </c>
      <c r="J362" s="64">
        <f t="shared" si="30"/>
        <v>0</v>
      </c>
      <c r="K362" s="65">
        <f t="shared" si="31"/>
        <v>0</v>
      </c>
      <c r="L362" s="66">
        <f t="shared" si="32"/>
        <v>0</v>
      </c>
      <c r="M362" s="64">
        <f t="shared" si="33"/>
        <v>0</v>
      </c>
      <c r="N362" s="67"/>
      <c r="O362" s="25"/>
      <c r="P362" s="67"/>
      <c r="Q362" s="25"/>
      <c r="R362" s="64">
        <f t="shared" si="34"/>
        <v>0</v>
      </c>
      <c r="S362" s="68">
        <f t="shared" si="35"/>
        <v>0</v>
      </c>
    </row>
    <row r="363" spans="1:19" x14ac:dyDescent="0.2">
      <c r="A363" s="60">
        <f>+'Master List'!B360</f>
        <v>358</v>
      </c>
      <c r="B363" s="60" t="str">
        <f>+'Master List'!C360</f>
        <v>U.S. Post Office</v>
      </c>
      <c r="C363" s="60" t="str">
        <f>+'Master List'!D360</f>
        <v>Tenant</v>
      </c>
      <c r="D363" s="60">
        <f>+'Master List'!E360</f>
        <v>485</v>
      </c>
      <c r="E363" s="60" t="str">
        <f>+'Master List'!F360</f>
        <v>Santa Clara</v>
      </c>
      <c r="F363" s="60" t="str">
        <f>+'Master List'!G360</f>
        <v>Placid Lake</v>
      </c>
      <c r="G363" s="61">
        <f>+'Master List'!U360</f>
        <v>0</v>
      </c>
      <c r="H363" s="62">
        <f>+'Master List'!S360</f>
        <v>0</v>
      </c>
      <c r="J363" s="64">
        <f t="shared" si="30"/>
        <v>0</v>
      </c>
      <c r="K363" s="65">
        <f t="shared" si="31"/>
        <v>0</v>
      </c>
      <c r="L363" s="66">
        <f t="shared" si="32"/>
        <v>0</v>
      </c>
      <c r="M363" s="64">
        <f t="shared" si="33"/>
        <v>0</v>
      </c>
      <c r="N363" s="67"/>
      <c r="O363" s="25"/>
      <c r="P363" s="67"/>
      <c r="Q363" s="25"/>
      <c r="R363" s="64">
        <f t="shared" si="34"/>
        <v>0</v>
      </c>
      <c r="S363" s="68">
        <f t="shared" si="35"/>
        <v>0</v>
      </c>
    </row>
    <row r="364" spans="1:19" x14ac:dyDescent="0.2">
      <c r="A364" s="60">
        <f>+'Master List'!B361</f>
        <v>359</v>
      </c>
      <c r="B364" s="60" t="str">
        <f>+'Master List'!C361</f>
        <v>U.S. Post Office</v>
      </c>
      <c r="C364" s="60" t="str">
        <f>+'Master List'!D361</f>
        <v>Tenant</v>
      </c>
      <c r="D364" s="60">
        <f>+'Master List'!E361</f>
        <v>485</v>
      </c>
      <c r="E364" s="60" t="str">
        <f>+'Master List'!F361</f>
        <v>Santa Clara</v>
      </c>
      <c r="F364" s="60" t="str">
        <f>+'Master List'!G361</f>
        <v>Placid Lake</v>
      </c>
      <c r="G364" s="61">
        <f>+'Master List'!U361</f>
        <v>0</v>
      </c>
      <c r="H364" s="62">
        <f>+'Master List'!S361</f>
        <v>0</v>
      </c>
      <c r="J364" s="64">
        <f t="shared" si="30"/>
        <v>0</v>
      </c>
      <c r="K364" s="65">
        <f t="shared" si="31"/>
        <v>0</v>
      </c>
      <c r="L364" s="66">
        <f t="shared" si="32"/>
        <v>0</v>
      </c>
      <c r="M364" s="64">
        <f t="shared" si="33"/>
        <v>0</v>
      </c>
      <c r="N364" s="67"/>
      <c r="O364" s="25"/>
      <c r="P364" s="67"/>
      <c r="Q364" s="25"/>
      <c r="R364" s="64">
        <f t="shared" si="34"/>
        <v>0</v>
      </c>
      <c r="S364" s="68">
        <f t="shared" si="35"/>
        <v>0</v>
      </c>
    </row>
    <row r="365" spans="1:19" x14ac:dyDescent="0.2">
      <c r="A365" s="60">
        <f>+'Master List'!B362</f>
        <v>360</v>
      </c>
      <c r="B365" s="60" t="str">
        <f>+'Master List'!C362</f>
        <v>U.S. Post Office</v>
      </c>
      <c r="C365" s="60" t="str">
        <f>+'Master List'!D362</f>
        <v>Tenant</v>
      </c>
      <c r="D365" s="60">
        <f>+'Master List'!E362</f>
        <v>485</v>
      </c>
      <c r="E365" s="60" t="str">
        <f>+'Master List'!F362</f>
        <v>Santa Clara</v>
      </c>
      <c r="F365" s="60" t="str">
        <f>+'Master List'!G362</f>
        <v>Placid Lake</v>
      </c>
      <c r="G365" s="61">
        <f>+'Master List'!U362</f>
        <v>0</v>
      </c>
      <c r="H365" s="62">
        <f>+'Master List'!S362</f>
        <v>0</v>
      </c>
      <c r="J365" s="64">
        <f t="shared" si="30"/>
        <v>0</v>
      </c>
      <c r="K365" s="65">
        <f t="shared" si="31"/>
        <v>0</v>
      </c>
      <c r="L365" s="66">
        <f t="shared" si="32"/>
        <v>0</v>
      </c>
      <c r="M365" s="64">
        <f t="shared" si="33"/>
        <v>0</v>
      </c>
      <c r="N365" s="67"/>
      <c r="O365" s="25"/>
      <c r="P365" s="67"/>
      <c r="Q365" s="25"/>
      <c r="R365" s="64">
        <f t="shared" si="34"/>
        <v>0</v>
      </c>
      <c r="S365" s="68">
        <f t="shared" si="35"/>
        <v>0</v>
      </c>
    </row>
    <row r="366" spans="1:19" x14ac:dyDescent="0.2">
      <c r="A366" s="60">
        <f>+'Master List'!B363</f>
        <v>361</v>
      </c>
      <c r="B366" s="60" t="str">
        <f>+'Master List'!C363</f>
        <v>U.S. Post Office</v>
      </c>
      <c r="C366" s="60" t="str">
        <f>+'Master List'!D363</f>
        <v>Tenant</v>
      </c>
      <c r="D366" s="60">
        <f>+'Master List'!E363</f>
        <v>485</v>
      </c>
      <c r="E366" s="60" t="str">
        <f>+'Master List'!F363</f>
        <v>Santa Clara</v>
      </c>
      <c r="F366" s="60" t="str">
        <f>+'Master List'!G363</f>
        <v>Placid Lake</v>
      </c>
      <c r="G366" s="61">
        <f>+'Master List'!U363</f>
        <v>0</v>
      </c>
      <c r="H366" s="62">
        <f>+'Master List'!S363</f>
        <v>0</v>
      </c>
      <c r="J366" s="64">
        <f t="shared" si="30"/>
        <v>0</v>
      </c>
      <c r="K366" s="65">
        <f t="shared" si="31"/>
        <v>0</v>
      </c>
      <c r="L366" s="66">
        <f t="shared" si="32"/>
        <v>0</v>
      </c>
      <c r="M366" s="64">
        <f t="shared" si="33"/>
        <v>0</v>
      </c>
      <c r="N366" s="67"/>
      <c r="O366" s="25"/>
      <c r="P366" s="67"/>
      <c r="Q366" s="25"/>
      <c r="R366" s="64">
        <f t="shared" si="34"/>
        <v>0</v>
      </c>
      <c r="S366" s="68">
        <f t="shared" si="35"/>
        <v>0</v>
      </c>
    </row>
    <row r="367" spans="1:19" x14ac:dyDescent="0.2">
      <c r="A367" s="60">
        <f>+'Master List'!B364</f>
        <v>362</v>
      </c>
      <c r="B367" s="60" t="str">
        <f>+'Master List'!C364</f>
        <v>U.S. Post Office</v>
      </c>
      <c r="C367" s="60" t="str">
        <f>+'Master List'!D364</f>
        <v>Tenant</v>
      </c>
      <c r="D367" s="60">
        <f>+'Master List'!E364</f>
        <v>485</v>
      </c>
      <c r="E367" s="60" t="str">
        <f>+'Master List'!F364</f>
        <v>Santa Clara</v>
      </c>
      <c r="F367" s="60" t="str">
        <f>+'Master List'!G364</f>
        <v>Placid Lake</v>
      </c>
      <c r="G367" s="61">
        <f>+'Master List'!U364</f>
        <v>0</v>
      </c>
      <c r="H367" s="62">
        <f>+'Master List'!S364</f>
        <v>0</v>
      </c>
      <c r="J367" s="64">
        <f t="shared" si="30"/>
        <v>0</v>
      </c>
      <c r="K367" s="65">
        <f t="shared" si="31"/>
        <v>0</v>
      </c>
      <c r="L367" s="66">
        <f t="shared" si="32"/>
        <v>0</v>
      </c>
      <c r="M367" s="64">
        <f t="shared" si="33"/>
        <v>0</v>
      </c>
      <c r="N367" s="67"/>
      <c r="O367" s="25"/>
      <c r="P367" s="67"/>
      <c r="Q367" s="25"/>
      <c r="R367" s="64">
        <f t="shared" si="34"/>
        <v>0</v>
      </c>
      <c r="S367" s="68">
        <f t="shared" si="35"/>
        <v>0</v>
      </c>
    </row>
    <row r="368" spans="1:19" x14ac:dyDescent="0.2">
      <c r="A368" s="60">
        <f>+'Master List'!B365</f>
        <v>363</v>
      </c>
      <c r="B368" s="60" t="str">
        <f>+'Master List'!C365</f>
        <v>U.S. Post Office</v>
      </c>
      <c r="C368" s="60" t="str">
        <f>+'Master List'!D365</f>
        <v>Tenant</v>
      </c>
      <c r="D368" s="60">
        <f>+'Master List'!E365</f>
        <v>485</v>
      </c>
      <c r="E368" s="60" t="str">
        <f>+'Master List'!F365</f>
        <v>Santa Clara</v>
      </c>
      <c r="F368" s="60" t="str">
        <f>+'Master List'!G365</f>
        <v>Placid Lake</v>
      </c>
      <c r="G368" s="61">
        <f>+'Master List'!U365</f>
        <v>0</v>
      </c>
      <c r="H368" s="62">
        <f>+'Master List'!S365</f>
        <v>0</v>
      </c>
      <c r="J368" s="64">
        <f t="shared" si="30"/>
        <v>0</v>
      </c>
      <c r="K368" s="65">
        <f t="shared" si="31"/>
        <v>0</v>
      </c>
      <c r="L368" s="66">
        <f t="shared" si="32"/>
        <v>0</v>
      </c>
      <c r="M368" s="64">
        <f t="shared" si="33"/>
        <v>0</v>
      </c>
      <c r="N368" s="67"/>
      <c r="O368" s="25"/>
      <c r="P368" s="67"/>
      <c r="Q368" s="25"/>
      <c r="R368" s="64">
        <f t="shared" si="34"/>
        <v>0</v>
      </c>
      <c r="S368" s="68">
        <f t="shared" si="35"/>
        <v>0</v>
      </c>
    </row>
    <row r="369" spans="1:19" x14ac:dyDescent="0.2">
      <c r="A369" s="60">
        <f>+'Master List'!B366</f>
        <v>364</v>
      </c>
      <c r="B369" s="60" t="str">
        <f>+'Master List'!C366</f>
        <v>U.S. Post Office</v>
      </c>
      <c r="C369" s="60" t="str">
        <f>+'Master List'!D366</f>
        <v>Tenant</v>
      </c>
      <c r="D369" s="60">
        <f>+'Master List'!E366</f>
        <v>485</v>
      </c>
      <c r="E369" s="60" t="str">
        <f>+'Master List'!F366</f>
        <v>Santa Clara</v>
      </c>
      <c r="F369" s="60" t="str">
        <f>+'Master List'!G366</f>
        <v>Placid Lake</v>
      </c>
      <c r="G369" s="61">
        <f>+'Master List'!U366</f>
        <v>0</v>
      </c>
      <c r="H369" s="62">
        <f>+'Master List'!S366</f>
        <v>0</v>
      </c>
      <c r="J369" s="64">
        <f t="shared" si="30"/>
        <v>0</v>
      </c>
      <c r="K369" s="65">
        <f t="shared" si="31"/>
        <v>0</v>
      </c>
      <c r="L369" s="66">
        <f t="shared" si="32"/>
        <v>0</v>
      </c>
      <c r="M369" s="64">
        <f t="shared" si="33"/>
        <v>0</v>
      </c>
      <c r="N369" s="67"/>
      <c r="O369" s="25"/>
      <c r="P369" s="67"/>
      <c r="Q369" s="25"/>
      <c r="R369" s="64">
        <f t="shared" si="34"/>
        <v>0</v>
      </c>
      <c r="S369" s="68">
        <f t="shared" si="35"/>
        <v>0</v>
      </c>
    </row>
    <row r="370" spans="1:19" x14ac:dyDescent="0.2">
      <c r="A370" s="60">
        <f>+'Master List'!B367</f>
        <v>365</v>
      </c>
      <c r="B370" s="60" t="str">
        <f>+'Master List'!C367</f>
        <v>U.S. Post Office</v>
      </c>
      <c r="C370" s="60" t="str">
        <f>+'Master List'!D367</f>
        <v>Tenant</v>
      </c>
      <c r="D370" s="60">
        <f>+'Master List'!E367</f>
        <v>485</v>
      </c>
      <c r="E370" s="60" t="str">
        <f>+'Master List'!F367</f>
        <v>Santa Clara</v>
      </c>
      <c r="F370" s="60" t="str">
        <f>+'Master List'!G367</f>
        <v>Placid Lake</v>
      </c>
      <c r="G370" s="61">
        <f>+'Master List'!U367</f>
        <v>0</v>
      </c>
      <c r="H370" s="62">
        <f>+'Master List'!S367</f>
        <v>0</v>
      </c>
      <c r="J370" s="64">
        <f t="shared" si="30"/>
        <v>0</v>
      </c>
      <c r="K370" s="65">
        <f t="shared" si="31"/>
        <v>0</v>
      </c>
      <c r="L370" s="66">
        <f t="shared" si="32"/>
        <v>0</v>
      </c>
      <c r="M370" s="64">
        <f t="shared" si="33"/>
        <v>0</v>
      </c>
      <c r="N370" s="67"/>
      <c r="O370" s="25"/>
      <c r="P370" s="67"/>
      <c r="Q370" s="25"/>
      <c r="R370" s="64">
        <f t="shared" si="34"/>
        <v>0</v>
      </c>
      <c r="S370" s="68">
        <f t="shared" si="35"/>
        <v>0</v>
      </c>
    </row>
    <row r="371" spans="1:19" x14ac:dyDescent="0.2">
      <c r="A371" s="60">
        <f>+'Master List'!B368</f>
        <v>366</v>
      </c>
      <c r="B371" s="60" t="str">
        <f>+'Master List'!C368</f>
        <v>U.S. Post Office</v>
      </c>
      <c r="C371" s="60" t="str">
        <f>+'Master List'!D368</f>
        <v>Tenant</v>
      </c>
      <c r="D371" s="60">
        <f>+'Master List'!E368</f>
        <v>485</v>
      </c>
      <c r="E371" s="60" t="str">
        <f>+'Master List'!F368</f>
        <v>Santa Clara</v>
      </c>
      <c r="F371" s="60" t="str">
        <f>+'Master List'!G368</f>
        <v>Placid Lake</v>
      </c>
      <c r="G371" s="61">
        <f>+'Master List'!U368</f>
        <v>0</v>
      </c>
      <c r="H371" s="62">
        <f>+'Master List'!S368</f>
        <v>0</v>
      </c>
      <c r="J371" s="64">
        <f t="shared" si="30"/>
        <v>0</v>
      </c>
      <c r="K371" s="65">
        <f t="shared" si="31"/>
        <v>0</v>
      </c>
      <c r="L371" s="66">
        <f t="shared" si="32"/>
        <v>0</v>
      </c>
      <c r="M371" s="64">
        <f t="shared" si="33"/>
        <v>0</v>
      </c>
      <c r="N371" s="67"/>
      <c r="O371" s="25"/>
      <c r="P371" s="67"/>
      <c r="Q371" s="25"/>
      <c r="R371" s="64">
        <f t="shared" si="34"/>
        <v>0</v>
      </c>
      <c r="S371" s="68">
        <f t="shared" si="35"/>
        <v>0</v>
      </c>
    </row>
    <row r="372" spans="1:19" x14ac:dyDescent="0.2">
      <c r="A372" s="60">
        <f>+'Master List'!B369</f>
        <v>367</v>
      </c>
      <c r="B372" s="60" t="str">
        <f>+'Master List'!C369</f>
        <v>U.S. Post Office</v>
      </c>
      <c r="C372" s="60" t="str">
        <f>+'Master List'!D369</f>
        <v>Tenant</v>
      </c>
      <c r="D372" s="60">
        <f>+'Master List'!E369</f>
        <v>485</v>
      </c>
      <c r="E372" s="60" t="str">
        <f>+'Master List'!F369</f>
        <v>Santa Clara</v>
      </c>
      <c r="F372" s="60" t="str">
        <f>+'Master List'!G369</f>
        <v>Placid Lake</v>
      </c>
      <c r="G372" s="61">
        <f>+'Master List'!U369</f>
        <v>0</v>
      </c>
      <c r="H372" s="62">
        <f>+'Master List'!S369</f>
        <v>0</v>
      </c>
      <c r="J372" s="64">
        <f t="shared" si="30"/>
        <v>0</v>
      </c>
      <c r="K372" s="65">
        <f t="shared" si="31"/>
        <v>0</v>
      </c>
      <c r="L372" s="66">
        <f t="shared" si="32"/>
        <v>0</v>
      </c>
      <c r="M372" s="64">
        <f t="shared" si="33"/>
        <v>0</v>
      </c>
      <c r="N372" s="67"/>
      <c r="O372" s="25"/>
      <c r="P372" s="67"/>
      <c r="Q372" s="25"/>
      <c r="R372" s="64">
        <f t="shared" si="34"/>
        <v>0</v>
      </c>
      <c r="S372" s="68">
        <f t="shared" si="35"/>
        <v>0</v>
      </c>
    </row>
    <row r="373" spans="1:19" x14ac:dyDescent="0.2">
      <c r="A373" s="60">
        <f>+'Master List'!B370</f>
        <v>368</v>
      </c>
      <c r="B373" s="60" t="str">
        <f>+'Master List'!C370</f>
        <v>U.S. Post Office</v>
      </c>
      <c r="C373" s="60" t="str">
        <f>+'Master List'!D370</f>
        <v>Tenant</v>
      </c>
      <c r="D373" s="60">
        <f>+'Master List'!E370</f>
        <v>485</v>
      </c>
      <c r="E373" s="60" t="str">
        <f>+'Master List'!F370</f>
        <v>Santa Clara</v>
      </c>
      <c r="F373" s="60" t="str">
        <f>+'Master List'!G370</f>
        <v>Placid Lake</v>
      </c>
      <c r="G373" s="61">
        <f>+'Master List'!U370</f>
        <v>0</v>
      </c>
      <c r="H373" s="62">
        <f>+'Master List'!S370</f>
        <v>0</v>
      </c>
      <c r="J373" s="64">
        <f t="shared" si="30"/>
        <v>0</v>
      </c>
      <c r="K373" s="65">
        <f t="shared" si="31"/>
        <v>0</v>
      </c>
      <c r="L373" s="66">
        <f t="shared" si="32"/>
        <v>0</v>
      </c>
      <c r="M373" s="64">
        <f t="shared" si="33"/>
        <v>0</v>
      </c>
      <c r="N373" s="67"/>
      <c r="O373" s="25"/>
      <c r="P373" s="67"/>
      <c r="Q373" s="25"/>
      <c r="R373" s="64">
        <f t="shared" si="34"/>
        <v>0</v>
      </c>
      <c r="S373" s="68">
        <f t="shared" si="35"/>
        <v>0</v>
      </c>
    </row>
    <row r="374" spans="1:19" x14ac:dyDescent="0.2">
      <c r="A374" s="60">
        <f>+'Master List'!B371</f>
        <v>369</v>
      </c>
      <c r="B374" s="60" t="str">
        <f>+'Master List'!C371</f>
        <v>U.S. Post Office</v>
      </c>
      <c r="C374" s="60" t="str">
        <f>+'Master List'!D371</f>
        <v>Tenant</v>
      </c>
      <c r="D374" s="60">
        <f>+'Master List'!E371</f>
        <v>485</v>
      </c>
      <c r="E374" s="60" t="str">
        <f>+'Master List'!F371</f>
        <v>Santa Clara</v>
      </c>
      <c r="F374" s="60" t="str">
        <f>+'Master List'!G371</f>
        <v>Placid Lake</v>
      </c>
      <c r="G374" s="61">
        <f>+'Master List'!U371</f>
        <v>0</v>
      </c>
      <c r="H374" s="62">
        <f>+'Master List'!S371</f>
        <v>0</v>
      </c>
      <c r="J374" s="64">
        <f t="shared" si="30"/>
        <v>0</v>
      </c>
      <c r="K374" s="65">
        <f t="shared" si="31"/>
        <v>0</v>
      </c>
      <c r="L374" s="66">
        <f t="shared" si="32"/>
        <v>0</v>
      </c>
      <c r="M374" s="64">
        <f t="shared" si="33"/>
        <v>0</v>
      </c>
      <c r="N374" s="67"/>
      <c r="O374" s="25"/>
      <c r="P374" s="67"/>
      <c r="Q374" s="25"/>
      <c r="R374" s="64">
        <f t="shared" si="34"/>
        <v>0</v>
      </c>
      <c r="S374" s="68">
        <f t="shared" si="35"/>
        <v>0</v>
      </c>
    </row>
    <row r="375" spans="1:19" x14ac:dyDescent="0.2">
      <c r="A375" s="60">
        <f>+'Master List'!B372</f>
        <v>370</v>
      </c>
      <c r="B375" s="60" t="str">
        <f>+'Master List'!C372</f>
        <v>U.S. Post Office</v>
      </c>
      <c r="C375" s="60" t="str">
        <f>+'Master List'!D372</f>
        <v>Tenant</v>
      </c>
      <c r="D375" s="60">
        <f>+'Master List'!E372</f>
        <v>485</v>
      </c>
      <c r="E375" s="60" t="str">
        <f>+'Master List'!F372</f>
        <v>Santa Clara</v>
      </c>
      <c r="F375" s="60" t="str">
        <f>+'Master List'!G372</f>
        <v>Placid Lake</v>
      </c>
      <c r="G375" s="61">
        <f>+'Master List'!U372</f>
        <v>0</v>
      </c>
      <c r="H375" s="62">
        <f>+'Master List'!S372</f>
        <v>0</v>
      </c>
      <c r="J375" s="64">
        <f t="shared" si="30"/>
        <v>0</v>
      </c>
      <c r="K375" s="65">
        <f t="shared" si="31"/>
        <v>0</v>
      </c>
      <c r="L375" s="66">
        <f t="shared" si="32"/>
        <v>0</v>
      </c>
      <c r="M375" s="64">
        <f t="shared" si="33"/>
        <v>0</v>
      </c>
      <c r="N375" s="67"/>
      <c r="O375" s="25"/>
      <c r="P375" s="67"/>
      <c r="Q375" s="25"/>
      <c r="R375" s="64">
        <f t="shared" si="34"/>
        <v>0</v>
      </c>
      <c r="S375" s="68">
        <f t="shared" si="35"/>
        <v>0</v>
      </c>
    </row>
    <row r="376" spans="1:19" x14ac:dyDescent="0.2">
      <c r="A376" s="60">
        <f>+'Master List'!B373</f>
        <v>371</v>
      </c>
      <c r="B376" s="60" t="str">
        <f>+'Master List'!C373</f>
        <v>U.S. Post Office</v>
      </c>
      <c r="C376" s="60" t="str">
        <f>+'Master List'!D373</f>
        <v>Tenant</v>
      </c>
      <c r="D376" s="60">
        <f>+'Master List'!E373</f>
        <v>485</v>
      </c>
      <c r="E376" s="60" t="str">
        <f>+'Master List'!F373</f>
        <v>Santa Clara</v>
      </c>
      <c r="F376" s="60" t="str">
        <f>+'Master List'!G373</f>
        <v>Placid Lake</v>
      </c>
      <c r="G376" s="61">
        <f>+'Master List'!U373</f>
        <v>0</v>
      </c>
      <c r="H376" s="62">
        <f>+'Master List'!S373</f>
        <v>0</v>
      </c>
      <c r="J376" s="64">
        <f t="shared" si="30"/>
        <v>0</v>
      </c>
      <c r="K376" s="65">
        <f t="shared" si="31"/>
        <v>0</v>
      </c>
      <c r="L376" s="66">
        <f t="shared" si="32"/>
        <v>0</v>
      </c>
      <c r="M376" s="64">
        <f t="shared" si="33"/>
        <v>0</v>
      </c>
      <c r="N376" s="67"/>
      <c r="O376" s="25"/>
      <c r="P376" s="67"/>
      <c r="Q376" s="25"/>
      <c r="R376" s="64">
        <f t="shared" si="34"/>
        <v>0</v>
      </c>
      <c r="S376" s="68">
        <f t="shared" si="35"/>
        <v>0</v>
      </c>
    </row>
    <row r="377" spans="1:19" x14ac:dyDescent="0.2">
      <c r="A377" s="60">
        <f>+'Master List'!B374</f>
        <v>372</v>
      </c>
      <c r="B377" s="60" t="str">
        <f>+'Master List'!C374</f>
        <v>U.S. Post Office</v>
      </c>
      <c r="C377" s="60" t="str">
        <f>+'Master List'!D374</f>
        <v>Tenant</v>
      </c>
      <c r="D377" s="60">
        <f>+'Master List'!E374</f>
        <v>485</v>
      </c>
      <c r="E377" s="60" t="str">
        <f>+'Master List'!F374</f>
        <v>Santa Clara</v>
      </c>
      <c r="F377" s="60" t="str">
        <f>+'Master List'!G374</f>
        <v>Placid Lake</v>
      </c>
      <c r="G377" s="61">
        <f>+'Master List'!U374</f>
        <v>0</v>
      </c>
      <c r="H377" s="62">
        <f>+'Master List'!S374</f>
        <v>0</v>
      </c>
      <c r="J377" s="64">
        <f t="shared" si="30"/>
        <v>0</v>
      </c>
      <c r="K377" s="65">
        <f t="shared" si="31"/>
        <v>0</v>
      </c>
      <c r="L377" s="66">
        <f t="shared" si="32"/>
        <v>0</v>
      </c>
      <c r="M377" s="64">
        <f t="shared" si="33"/>
        <v>0</v>
      </c>
      <c r="N377" s="67"/>
      <c r="O377" s="25"/>
      <c r="P377" s="67"/>
      <c r="Q377" s="25"/>
      <c r="R377" s="64">
        <f t="shared" si="34"/>
        <v>0</v>
      </c>
      <c r="S377" s="68">
        <f t="shared" si="35"/>
        <v>0</v>
      </c>
    </row>
    <row r="378" spans="1:19" x14ac:dyDescent="0.2">
      <c r="A378" s="60">
        <f>+'Master List'!B375</f>
        <v>373</v>
      </c>
      <c r="B378" s="60" t="str">
        <f>+'Master List'!C375</f>
        <v>U.S. Post Office</v>
      </c>
      <c r="C378" s="60" t="str">
        <f>+'Master List'!D375</f>
        <v>Tenant</v>
      </c>
      <c r="D378" s="60">
        <f>+'Master List'!E375</f>
        <v>485</v>
      </c>
      <c r="E378" s="60" t="str">
        <f>+'Master List'!F375</f>
        <v>Santa Clara</v>
      </c>
      <c r="F378" s="60" t="str">
        <f>+'Master List'!G375</f>
        <v>Placid Lake</v>
      </c>
      <c r="G378" s="61">
        <f>+'Master List'!U375</f>
        <v>0</v>
      </c>
      <c r="H378" s="62">
        <f>+'Master List'!S375</f>
        <v>0</v>
      </c>
      <c r="J378" s="64">
        <f t="shared" si="30"/>
        <v>0</v>
      </c>
      <c r="K378" s="65">
        <f t="shared" si="31"/>
        <v>0</v>
      </c>
      <c r="L378" s="66">
        <f t="shared" si="32"/>
        <v>0</v>
      </c>
      <c r="M378" s="64">
        <f t="shared" si="33"/>
        <v>0</v>
      </c>
      <c r="N378" s="67"/>
      <c r="O378" s="25"/>
      <c r="P378" s="67"/>
      <c r="Q378" s="25"/>
      <c r="R378" s="64">
        <f t="shared" si="34"/>
        <v>0</v>
      </c>
      <c r="S378" s="68">
        <f t="shared" si="35"/>
        <v>0</v>
      </c>
    </row>
    <row r="379" spans="1:19" x14ac:dyDescent="0.2">
      <c r="A379" s="60">
        <f>+'Master List'!B376</f>
        <v>374</v>
      </c>
      <c r="B379" s="60" t="str">
        <f>+'Master List'!C376</f>
        <v>U.S. Post Office</v>
      </c>
      <c r="C379" s="60" t="str">
        <f>+'Master List'!D376</f>
        <v>Tenant</v>
      </c>
      <c r="D379" s="60">
        <f>+'Master List'!E376</f>
        <v>485</v>
      </c>
      <c r="E379" s="60" t="str">
        <f>+'Master List'!F376</f>
        <v>Santa Clara</v>
      </c>
      <c r="F379" s="60" t="str">
        <f>+'Master List'!G376</f>
        <v>Placid Lake</v>
      </c>
      <c r="G379" s="61">
        <f>+'Master List'!U376</f>
        <v>0</v>
      </c>
      <c r="H379" s="62">
        <f>+'Master List'!S376</f>
        <v>0</v>
      </c>
      <c r="J379" s="64">
        <f t="shared" si="30"/>
        <v>0</v>
      </c>
      <c r="K379" s="65">
        <f t="shared" si="31"/>
        <v>0</v>
      </c>
      <c r="L379" s="66">
        <f t="shared" si="32"/>
        <v>0</v>
      </c>
      <c r="M379" s="64">
        <f t="shared" si="33"/>
        <v>0</v>
      </c>
      <c r="N379" s="67"/>
      <c r="O379" s="25"/>
      <c r="P379" s="67"/>
      <c r="Q379" s="25"/>
      <c r="R379" s="64">
        <f t="shared" si="34"/>
        <v>0</v>
      </c>
      <c r="S379" s="68">
        <f t="shared" si="35"/>
        <v>0</v>
      </c>
    </row>
    <row r="380" spans="1:19" x14ac:dyDescent="0.2">
      <c r="A380" s="60">
        <f>+'Master List'!B377</f>
        <v>375</v>
      </c>
      <c r="B380" s="60" t="str">
        <f>+'Master List'!C377</f>
        <v>U.S. Post Office</v>
      </c>
      <c r="C380" s="60" t="str">
        <f>+'Master List'!D377</f>
        <v>Tenant</v>
      </c>
      <c r="D380" s="60">
        <f>+'Master List'!E377</f>
        <v>485</v>
      </c>
      <c r="E380" s="60" t="str">
        <f>+'Master List'!F377</f>
        <v>Santa Clara</v>
      </c>
      <c r="F380" s="60" t="str">
        <f>+'Master List'!G377</f>
        <v>Placid Lake</v>
      </c>
      <c r="G380" s="61">
        <f>+'Master List'!U377</f>
        <v>0</v>
      </c>
      <c r="H380" s="62">
        <f>+'Master List'!S377</f>
        <v>0</v>
      </c>
      <c r="J380" s="64">
        <f t="shared" si="30"/>
        <v>0</v>
      </c>
      <c r="K380" s="65">
        <f t="shared" si="31"/>
        <v>0</v>
      </c>
      <c r="L380" s="66">
        <f t="shared" si="32"/>
        <v>0</v>
      </c>
      <c r="M380" s="64">
        <f t="shared" si="33"/>
        <v>0</v>
      </c>
      <c r="N380" s="67"/>
      <c r="O380" s="25"/>
      <c r="P380" s="67"/>
      <c r="Q380" s="25"/>
      <c r="R380" s="64">
        <f t="shared" si="34"/>
        <v>0</v>
      </c>
      <c r="S380" s="68">
        <f t="shared" si="35"/>
        <v>0</v>
      </c>
    </row>
    <row r="381" spans="1:19" x14ac:dyDescent="0.2">
      <c r="A381" s="60">
        <f>+'Master List'!B378</f>
        <v>376</v>
      </c>
      <c r="B381" s="60" t="str">
        <f>+'Master List'!C378</f>
        <v>U.S. Post Office</v>
      </c>
      <c r="C381" s="60" t="str">
        <f>+'Master List'!D378</f>
        <v>Tenant</v>
      </c>
      <c r="D381" s="60">
        <f>+'Master List'!E378</f>
        <v>485</v>
      </c>
      <c r="E381" s="60" t="str">
        <f>+'Master List'!F378</f>
        <v>Santa Clara</v>
      </c>
      <c r="F381" s="60" t="str">
        <f>+'Master List'!G378</f>
        <v>Placid Lake</v>
      </c>
      <c r="G381" s="61">
        <f>+'Master List'!U378</f>
        <v>0</v>
      </c>
      <c r="H381" s="62">
        <f>+'Master List'!S378</f>
        <v>0</v>
      </c>
      <c r="J381" s="64">
        <f t="shared" si="30"/>
        <v>0</v>
      </c>
      <c r="K381" s="65">
        <f t="shared" si="31"/>
        <v>0</v>
      </c>
      <c r="L381" s="66">
        <f t="shared" si="32"/>
        <v>0</v>
      </c>
      <c r="M381" s="64">
        <f t="shared" si="33"/>
        <v>0</v>
      </c>
      <c r="N381" s="67"/>
      <c r="O381" s="25"/>
      <c r="P381" s="67"/>
      <c r="Q381" s="25"/>
      <c r="R381" s="64">
        <f t="shared" si="34"/>
        <v>0</v>
      </c>
      <c r="S381" s="68">
        <f t="shared" si="35"/>
        <v>0</v>
      </c>
    </row>
    <row r="382" spans="1:19" x14ac:dyDescent="0.2">
      <c r="A382" s="60">
        <f>+'Master List'!B379</f>
        <v>377</v>
      </c>
      <c r="B382" s="60" t="str">
        <f>+'Master List'!C379</f>
        <v>U.S. Post Office</v>
      </c>
      <c r="C382" s="60" t="str">
        <f>+'Master List'!D379</f>
        <v>Tenant</v>
      </c>
      <c r="D382" s="60">
        <f>+'Master List'!E379</f>
        <v>485</v>
      </c>
      <c r="E382" s="60" t="str">
        <f>+'Master List'!F379</f>
        <v>Santa Clara</v>
      </c>
      <c r="F382" s="60" t="str">
        <f>+'Master List'!G379</f>
        <v>Placid Lake</v>
      </c>
      <c r="G382" s="61">
        <f>+'Master List'!U379</f>
        <v>0</v>
      </c>
      <c r="H382" s="62">
        <f>+'Master List'!S379</f>
        <v>0</v>
      </c>
      <c r="J382" s="64">
        <f t="shared" si="30"/>
        <v>0</v>
      </c>
      <c r="K382" s="65">
        <f t="shared" si="31"/>
        <v>0</v>
      </c>
      <c r="L382" s="66">
        <f t="shared" si="32"/>
        <v>0</v>
      </c>
      <c r="M382" s="64">
        <f t="shared" si="33"/>
        <v>0</v>
      </c>
      <c r="N382" s="67"/>
      <c r="O382" s="25"/>
      <c r="P382" s="67"/>
      <c r="Q382" s="25"/>
      <c r="R382" s="64">
        <f t="shared" si="34"/>
        <v>0</v>
      </c>
      <c r="S382" s="68">
        <f t="shared" si="35"/>
        <v>0</v>
      </c>
    </row>
    <row r="383" spans="1:19" x14ac:dyDescent="0.2">
      <c r="A383" s="60">
        <f>+'Master List'!B380</f>
        <v>378</v>
      </c>
      <c r="B383" s="60" t="str">
        <f>+'Master List'!C380</f>
        <v>U.S. Post Office</v>
      </c>
      <c r="C383" s="60" t="str">
        <f>+'Master List'!D380</f>
        <v>Tenant</v>
      </c>
      <c r="D383" s="60">
        <f>+'Master List'!E380</f>
        <v>485</v>
      </c>
      <c r="E383" s="60" t="str">
        <f>+'Master List'!F380</f>
        <v>Santa Clara</v>
      </c>
      <c r="F383" s="60" t="str">
        <f>+'Master List'!G380</f>
        <v>Placid Lake</v>
      </c>
      <c r="G383" s="61">
        <f>+'Master List'!U380</f>
        <v>0</v>
      </c>
      <c r="H383" s="62">
        <f>+'Master List'!S380</f>
        <v>0</v>
      </c>
      <c r="J383" s="64">
        <f t="shared" si="30"/>
        <v>0</v>
      </c>
      <c r="K383" s="65">
        <f t="shared" si="31"/>
        <v>0</v>
      </c>
      <c r="L383" s="66">
        <f t="shared" si="32"/>
        <v>0</v>
      </c>
      <c r="M383" s="64">
        <f t="shared" si="33"/>
        <v>0</v>
      </c>
      <c r="N383" s="67"/>
      <c r="O383" s="25"/>
      <c r="P383" s="67"/>
      <c r="Q383" s="25"/>
      <c r="R383" s="64">
        <f t="shared" si="34"/>
        <v>0</v>
      </c>
      <c r="S383" s="68">
        <f t="shared" si="35"/>
        <v>0</v>
      </c>
    </row>
    <row r="384" spans="1:19" x14ac:dyDescent="0.2">
      <c r="A384" s="60">
        <f>+'Master List'!B381</f>
        <v>379</v>
      </c>
      <c r="B384" s="60" t="str">
        <f>+'Master List'!C381</f>
        <v>U.S. Post Office</v>
      </c>
      <c r="C384" s="60" t="str">
        <f>+'Master List'!D381</f>
        <v>Tenant</v>
      </c>
      <c r="D384" s="60">
        <f>+'Master List'!E381</f>
        <v>485</v>
      </c>
      <c r="E384" s="60" t="str">
        <f>+'Master List'!F381</f>
        <v>Santa Clara</v>
      </c>
      <c r="F384" s="60" t="str">
        <f>+'Master List'!G381</f>
        <v>Placid Lake</v>
      </c>
      <c r="G384" s="61">
        <f>+'Master List'!U381</f>
        <v>0</v>
      </c>
      <c r="H384" s="62">
        <f>+'Master List'!S381</f>
        <v>0</v>
      </c>
      <c r="J384" s="64">
        <f t="shared" si="30"/>
        <v>0</v>
      </c>
      <c r="K384" s="65">
        <f t="shared" si="31"/>
        <v>0</v>
      </c>
      <c r="L384" s="66">
        <f t="shared" si="32"/>
        <v>0</v>
      </c>
      <c r="M384" s="64">
        <f t="shared" si="33"/>
        <v>0</v>
      </c>
      <c r="N384" s="67"/>
      <c r="O384" s="25"/>
      <c r="P384" s="67"/>
      <c r="Q384" s="25"/>
      <c r="R384" s="64">
        <f t="shared" si="34"/>
        <v>0</v>
      </c>
      <c r="S384" s="68">
        <f t="shared" si="35"/>
        <v>0</v>
      </c>
    </row>
    <row r="385" spans="1:19" x14ac:dyDescent="0.2">
      <c r="A385" s="60">
        <f>+'Master List'!B382</f>
        <v>380</v>
      </c>
      <c r="B385" s="60" t="str">
        <f>+'Master List'!C382</f>
        <v>U.S. Post Office</v>
      </c>
      <c r="C385" s="60" t="str">
        <f>+'Master List'!D382</f>
        <v>Tenant</v>
      </c>
      <c r="D385" s="60">
        <f>+'Master List'!E382</f>
        <v>485</v>
      </c>
      <c r="E385" s="60" t="str">
        <f>+'Master List'!F382</f>
        <v>Santa Clara</v>
      </c>
      <c r="F385" s="60" t="str">
        <f>+'Master List'!G382</f>
        <v>Placid Lake</v>
      </c>
      <c r="G385" s="61">
        <f>+'Master List'!U382</f>
        <v>0</v>
      </c>
      <c r="H385" s="62">
        <f>+'Master List'!S382</f>
        <v>0</v>
      </c>
      <c r="J385" s="64">
        <f t="shared" si="30"/>
        <v>0</v>
      </c>
      <c r="K385" s="65">
        <f t="shared" si="31"/>
        <v>0</v>
      </c>
      <c r="L385" s="66">
        <f t="shared" si="32"/>
        <v>0</v>
      </c>
      <c r="M385" s="64">
        <f t="shared" si="33"/>
        <v>0</v>
      </c>
      <c r="N385" s="67"/>
      <c r="O385" s="25"/>
      <c r="P385" s="67"/>
      <c r="Q385" s="25"/>
      <c r="R385" s="64">
        <f t="shared" si="34"/>
        <v>0</v>
      </c>
      <c r="S385" s="68">
        <f t="shared" si="35"/>
        <v>0</v>
      </c>
    </row>
    <row r="386" spans="1:19" x14ac:dyDescent="0.2">
      <c r="A386" s="60">
        <f>+'Master List'!B383</f>
        <v>381</v>
      </c>
      <c r="B386" s="60" t="str">
        <f>+'Master List'!C383</f>
        <v>U.S. Post Office</v>
      </c>
      <c r="C386" s="60" t="str">
        <f>+'Master List'!D383</f>
        <v>Tenant</v>
      </c>
      <c r="D386" s="60">
        <f>+'Master List'!E383</f>
        <v>485</v>
      </c>
      <c r="E386" s="60" t="str">
        <f>+'Master List'!F383</f>
        <v>Santa Clara</v>
      </c>
      <c r="F386" s="60" t="str">
        <f>+'Master List'!G383</f>
        <v>Placid Lake</v>
      </c>
      <c r="G386" s="61">
        <f>+'Master List'!U383</f>
        <v>0</v>
      </c>
      <c r="H386" s="62">
        <f>+'Master List'!S383</f>
        <v>0</v>
      </c>
      <c r="J386" s="64">
        <f t="shared" si="30"/>
        <v>0</v>
      </c>
      <c r="K386" s="65">
        <f t="shared" si="31"/>
        <v>0</v>
      </c>
      <c r="L386" s="66">
        <f t="shared" si="32"/>
        <v>0</v>
      </c>
      <c r="M386" s="64">
        <f t="shared" si="33"/>
        <v>0</v>
      </c>
      <c r="N386" s="67"/>
      <c r="O386" s="25"/>
      <c r="P386" s="67"/>
      <c r="Q386" s="25"/>
      <c r="R386" s="64">
        <f t="shared" si="34"/>
        <v>0</v>
      </c>
      <c r="S386" s="68">
        <f t="shared" si="35"/>
        <v>0</v>
      </c>
    </row>
    <row r="387" spans="1:19" x14ac:dyDescent="0.2">
      <c r="A387" s="60">
        <f>+'Master List'!B384</f>
        <v>382</v>
      </c>
      <c r="B387" s="60" t="str">
        <f>+'Master List'!C384</f>
        <v>U.S. Post Office</v>
      </c>
      <c r="C387" s="60" t="str">
        <f>+'Master List'!D384</f>
        <v>Tenant</v>
      </c>
      <c r="D387" s="60">
        <f>+'Master List'!E384</f>
        <v>485</v>
      </c>
      <c r="E387" s="60" t="str">
        <f>+'Master List'!F384</f>
        <v>Santa Clara</v>
      </c>
      <c r="F387" s="60" t="str">
        <f>+'Master List'!G384</f>
        <v>Placid Lake</v>
      </c>
      <c r="G387" s="61">
        <f>+'Master List'!U384</f>
        <v>0</v>
      </c>
      <c r="H387" s="62">
        <f>+'Master List'!S384</f>
        <v>0</v>
      </c>
      <c r="J387" s="64">
        <f t="shared" si="30"/>
        <v>0</v>
      </c>
      <c r="K387" s="65">
        <f t="shared" si="31"/>
        <v>0</v>
      </c>
      <c r="L387" s="66">
        <f t="shared" si="32"/>
        <v>0</v>
      </c>
      <c r="M387" s="64">
        <f t="shared" si="33"/>
        <v>0</v>
      </c>
      <c r="N387" s="67"/>
      <c r="O387" s="25"/>
      <c r="P387" s="67"/>
      <c r="Q387" s="25"/>
      <c r="R387" s="64">
        <f t="shared" si="34"/>
        <v>0</v>
      </c>
      <c r="S387" s="68">
        <f t="shared" si="35"/>
        <v>0</v>
      </c>
    </row>
    <row r="388" spans="1:19" x14ac:dyDescent="0.2">
      <c r="A388" s="60">
        <f>+'Master List'!B385</f>
        <v>383</v>
      </c>
      <c r="B388" s="60" t="str">
        <f>+'Master List'!C385</f>
        <v>U.S. Post Office</v>
      </c>
      <c r="C388" s="60" t="str">
        <f>+'Master List'!D385</f>
        <v>Tenant</v>
      </c>
      <c r="D388" s="60">
        <f>+'Master List'!E385</f>
        <v>485</v>
      </c>
      <c r="E388" s="60" t="str">
        <f>+'Master List'!F385</f>
        <v>Santa Clara</v>
      </c>
      <c r="F388" s="60" t="str">
        <f>+'Master List'!G385</f>
        <v>Placid Lake</v>
      </c>
      <c r="G388" s="61">
        <f>+'Master List'!U385</f>
        <v>0</v>
      </c>
      <c r="H388" s="62">
        <f>+'Master List'!S385</f>
        <v>0</v>
      </c>
      <c r="J388" s="64">
        <f t="shared" si="30"/>
        <v>0</v>
      </c>
      <c r="K388" s="65">
        <f t="shared" si="31"/>
        <v>0</v>
      </c>
      <c r="L388" s="66">
        <f t="shared" si="32"/>
        <v>0</v>
      </c>
      <c r="M388" s="64">
        <f t="shared" si="33"/>
        <v>0</v>
      </c>
      <c r="N388" s="67"/>
      <c r="O388" s="25"/>
      <c r="P388" s="67"/>
      <c r="Q388" s="25"/>
      <c r="R388" s="64">
        <f t="shared" si="34"/>
        <v>0</v>
      </c>
      <c r="S388" s="68">
        <f t="shared" si="35"/>
        <v>0</v>
      </c>
    </row>
    <row r="389" spans="1:19" x14ac:dyDescent="0.2">
      <c r="A389" s="60">
        <f>+'Master List'!B386</f>
        <v>384</v>
      </c>
      <c r="B389" s="60" t="str">
        <f>+'Master List'!C386</f>
        <v>U.S. Post Office</v>
      </c>
      <c r="C389" s="60" t="str">
        <f>+'Master List'!D386</f>
        <v>Tenant</v>
      </c>
      <c r="D389" s="60">
        <f>+'Master List'!E386</f>
        <v>485</v>
      </c>
      <c r="E389" s="60" t="str">
        <f>+'Master List'!F386</f>
        <v>Santa Clara</v>
      </c>
      <c r="F389" s="60" t="str">
        <f>+'Master List'!G386</f>
        <v>Placid Lake</v>
      </c>
      <c r="G389" s="61">
        <f>+'Master List'!U386</f>
        <v>0</v>
      </c>
      <c r="H389" s="62">
        <f>+'Master List'!S386</f>
        <v>0</v>
      </c>
      <c r="J389" s="64">
        <f t="shared" si="30"/>
        <v>0</v>
      </c>
      <c r="K389" s="65">
        <f t="shared" si="31"/>
        <v>0</v>
      </c>
      <c r="L389" s="66">
        <f t="shared" si="32"/>
        <v>0</v>
      </c>
      <c r="M389" s="64">
        <f t="shared" si="33"/>
        <v>0</v>
      </c>
      <c r="N389" s="67"/>
      <c r="O389" s="25"/>
      <c r="P389" s="67"/>
      <c r="Q389" s="25"/>
      <c r="R389" s="64">
        <f t="shared" si="34"/>
        <v>0</v>
      </c>
      <c r="S389" s="68">
        <f t="shared" si="35"/>
        <v>0</v>
      </c>
    </row>
    <row r="390" spans="1:19" x14ac:dyDescent="0.2">
      <c r="A390" s="60">
        <f>+'Master List'!B387</f>
        <v>385</v>
      </c>
      <c r="B390" s="60" t="str">
        <f>+'Master List'!C387</f>
        <v>U.S. Post Office</v>
      </c>
      <c r="C390" s="60" t="str">
        <f>+'Master List'!D387</f>
        <v>Tenant</v>
      </c>
      <c r="D390" s="60">
        <f>+'Master List'!E387</f>
        <v>485</v>
      </c>
      <c r="E390" s="60" t="str">
        <f>+'Master List'!F387</f>
        <v>Santa Clara</v>
      </c>
      <c r="F390" s="60" t="str">
        <f>+'Master List'!G387</f>
        <v>Placid Lake</v>
      </c>
      <c r="G390" s="61">
        <f>+'Master List'!U387</f>
        <v>0</v>
      </c>
      <c r="H390" s="62">
        <f>+'Master List'!S387</f>
        <v>0</v>
      </c>
      <c r="J390" s="64">
        <f t="shared" si="30"/>
        <v>0</v>
      </c>
      <c r="K390" s="65">
        <f t="shared" si="31"/>
        <v>0</v>
      </c>
      <c r="L390" s="66">
        <f t="shared" si="32"/>
        <v>0</v>
      </c>
      <c r="M390" s="64">
        <f t="shared" si="33"/>
        <v>0</v>
      </c>
      <c r="N390" s="67"/>
      <c r="O390" s="25"/>
      <c r="P390" s="67"/>
      <c r="Q390" s="25"/>
      <c r="R390" s="64">
        <f t="shared" si="34"/>
        <v>0</v>
      </c>
      <c r="S390" s="68">
        <f t="shared" si="35"/>
        <v>0</v>
      </c>
    </row>
    <row r="391" spans="1:19" x14ac:dyDescent="0.2">
      <c r="A391" s="60">
        <f>+'Master List'!B388</f>
        <v>386</v>
      </c>
      <c r="B391" s="60" t="str">
        <f>+'Master List'!C388</f>
        <v>U.S. Post Office</v>
      </c>
      <c r="C391" s="60" t="str">
        <f>+'Master List'!D388</f>
        <v>Tenant</v>
      </c>
      <c r="D391" s="60">
        <f>+'Master List'!E388</f>
        <v>485</v>
      </c>
      <c r="E391" s="60" t="str">
        <f>+'Master List'!F388</f>
        <v>Santa Clara</v>
      </c>
      <c r="F391" s="60" t="str">
        <f>+'Master List'!G388</f>
        <v>Placid Lake</v>
      </c>
      <c r="G391" s="61">
        <f>+'Master List'!U388</f>
        <v>0</v>
      </c>
      <c r="H391" s="62">
        <f>+'Master List'!S388</f>
        <v>0</v>
      </c>
      <c r="J391" s="64">
        <f t="shared" ref="J391:J454" si="36">+H391*I391</f>
        <v>0</v>
      </c>
      <c r="K391" s="65">
        <f t="shared" ref="K391:K454" si="37">+H391/2</f>
        <v>0</v>
      </c>
      <c r="L391" s="66">
        <f t="shared" ref="L391:L454" si="38">+I391</f>
        <v>0</v>
      </c>
      <c r="M391" s="64">
        <f t="shared" ref="M391:M454" si="39">+K391*L391</f>
        <v>0</v>
      </c>
      <c r="N391" s="67"/>
      <c r="O391" s="25"/>
      <c r="P391" s="67"/>
      <c r="Q391" s="25"/>
      <c r="R391" s="64">
        <f t="shared" ref="R391:R454" si="40">+(N391*O391)+(P391*Q391)</f>
        <v>0</v>
      </c>
      <c r="S391" s="68">
        <f t="shared" si="35"/>
        <v>0</v>
      </c>
    </row>
    <row r="392" spans="1:19" x14ac:dyDescent="0.2">
      <c r="A392" s="60">
        <f>+'Master List'!B389</f>
        <v>387</v>
      </c>
      <c r="B392" s="60" t="str">
        <f>+'Master List'!C389</f>
        <v>U.S. Post Office</v>
      </c>
      <c r="C392" s="60" t="str">
        <f>+'Master List'!D389</f>
        <v>Tenant</v>
      </c>
      <c r="D392" s="60">
        <f>+'Master List'!E389</f>
        <v>485</v>
      </c>
      <c r="E392" s="60" t="str">
        <f>+'Master List'!F389</f>
        <v>Santa Clara</v>
      </c>
      <c r="F392" s="60" t="str">
        <f>+'Master List'!G389</f>
        <v>Placid Lake</v>
      </c>
      <c r="G392" s="61">
        <f>+'Master List'!U389</f>
        <v>0</v>
      </c>
      <c r="H392" s="62">
        <f>+'Master List'!S389</f>
        <v>0</v>
      </c>
      <c r="J392" s="64">
        <f t="shared" si="36"/>
        <v>0</v>
      </c>
      <c r="K392" s="65">
        <f t="shared" si="37"/>
        <v>0</v>
      </c>
      <c r="L392" s="66">
        <f t="shared" si="38"/>
        <v>0</v>
      </c>
      <c r="M392" s="64">
        <f t="shared" si="39"/>
        <v>0</v>
      </c>
      <c r="N392" s="67"/>
      <c r="O392" s="25"/>
      <c r="P392" s="67"/>
      <c r="Q392" s="25"/>
      <c r="R392" s="64">
        <f t="shared" si="40"/>
        <v>0</v>
      </c>
      <c r="S392" s="68">
        <f t="shared" ref="S392:S455" si="41">+(J392+M392+R392)</f>
        <v>0</v>
      </c>
    </row>
    <row r="393" spans="1:19" x14ac:dyDescent="0.2">
      <c r="A393" s="60">
        <f>+'Master List'!B390</f>
        <v>388</v>
      </c>
      <c r="B393" s="60" t="str">
        <f>+'Master List'!C390</f>
        <v>U.S. Post Office</v>
      </c>
      <c r="C393" s="60" t="str">
        <f>+'Master List'!D390</f>
        <v>Tenant</v>
      </c>
      <c r="D393" s="60">
        <f>+'Master List'!E390</f>
        <v>485</v>
      </c>
      <c r="E393" s="60" t="str">
        <f>+'Master List'!F390</f>
        <v>Santa Clara</v>
      </c>
      <c r="F393" s="60" t="str">
        <f>+'Master List'!G390</f>
        <v>Placid Lake</v>
      </c>
      <c r="G393" s="61">
        <f>+'Master List'!U390</f>
        <v>0</v>
      </c>
      <c r="H393" s="62">
        <f>+'Master List'!S390</f>
        <v>0</v>
      </c>
      <c r="J393" s="64">
        <f t="shared" si="36"/>
        <v>0</v>
      </c>
      <c r="K393" s="65">
        <f t="shared" si="37"/>
        <v>0</v>
      </c>
      <c r="L393" s="66">
        <f t="shared" si="38"/>
        <v>0</v>
      </c>
      <c r="M393" s="64">
        <f t="shared" si="39"/>
        <v>0</v>
      </c>
      <c r="N393" s="67"/>
      <c r="O393" s="25"/>
      <c r="P393" s="67"/>
      <c r="Q393" s="25"/>
      <c r="R393" s="64">
        <f t="shared" si="40"/>
        <v>0</v>
      </c>
      <c r="S393" s="68">
        <f t="shared" si="41"/>
        <v>0</v>
      </c>
    </row>
    <row r="394" spans="1:19" x14ac:dyDescent="0.2">
      <c r="A394" s="60">
        <f>+'Master List'!B391</f>
        <v>389</v>
      </c>
      <c r="B394" s="60" t="str">
        <f>+'Master List'!C391</f>
        <v>U.S. Post Office</v>
      </c>
      <c r="C394" s="60" t="str">
        <f>+'Master List'!D391</f>
        <v>Tenant</v>
      </c>
      <c r="D394" s="60">
        <f>+'Master List'!E391</f>
        <v>485</v>
      </c>
      <c r="E394" s="60" t="str">
        <f>+'Master List'!F391</f>
        <v>Santa Clara</v>
      </c>
      <c r="F394" s="60" t="str">
        <f>+'Master List'!G391</f>
        <v>Placid Lake</v>
      </c>
      <c r="G394" s="61">
        <f>+'Master List'!U391</f>
        <v>0</v>
      </c>
      <c r="H394" s="62">
        <f>+'Master List'!S391</f>
        <v>0</v>
      </c>
      <c r="J394" s="64">
        <f t="shared" si="36"/>
        <v>0</v>
      </c>
      <c r="K394" s="65">
        <f t="shared" si="37"/>
        <v>0</v>
      </c>
      <c r="L394" s="66">
        <f t="shared" si="38"/>
        <v>0</v>
      </c>
      <c r="M394" s="64">
        <f t="shared" si="39"/>
        <v>0</v>
      </c>
      <c r="N394" s="67"/>
      <c r="O394" s="25"/>
      <c r="P394" s="67"/>
      <c r="Q394" s="25"/>
      <c r="R394" s="64">
        <f t="shared" si="40"/>
        <v>0</v>
      </c>
      <c r="S394" s="68">
        <f t="shared" si="41"/>
        <v>0</v>
      </c>
    </row>
    <row r="395" spans="1:19" x14ac:dyDescent="0.2">
      <c r="A395" s="60">
        <f>+'Master List'!B392</f>
        <v>390</v>
      </c>
      <c r="B395" s="60" t="str">
        <f>+'Master List'!C392</f>
        <v>U.S. Post Office</v>
      </c>
      <c r="C395" s="60" t="str">
        <f>+'Master List'!D392</f>
        <v>Tenant</v>
      </c>
      <c r="D395" s="60">
        <f>+'Master List'!E392</f>
        <v>485</v>
      </c>
      <c r="E395" s="60" t="str">
        <f>+'Master List'!F392</f>
        <v>Santa Clara</v>
      </c>
      <c r="F395" s="60" t="str">
        <f>+'Master List'!G392</f>
        <v>Placid Lake</v>
      </c>
      <c r="G395" s="61">
        <f>+'Master List'!U392</f>
        <v>0</v>
      </c>
      <c r="H395" s="62">
        <f>+'Master List'!S392</f>
        <v>0</v>
      </c>
      <c r="J395" s="64">
        <f t="shared" si="36"/>
        <v>0</v>
      </c>
      <c r="K395" s="65">
        <f t="shared" si="37"/>
        <v>0</v>
      </c>
      <c r="L395" s="66">
        <f t="shared" si="38"/>
        <v>0</v>
      </c>
      <c r="M395" s="64">
        <f t="shared" si="39"/>
        <v>0</v>
      </c>
      <c r="N395" s="67"/>
      <c r="O395" s="25"/>
      <c r="P395" s="67"/>
      <c r="Q395" s="25"/>
      <c r="R395" s="64">
        <f t="shared" si="40"/>
        <v>0</v>
      </c>
      <c r="S395" s="68">
        <f t="shared" si="41"/>
        <v>0</v>
      </c>
    </row>
    <row r="396" spans="1:19" x14ac:dyDescent="0.2">
      <c r="A396" s="60">
        <f>+'Master List'!B393</f>
        <v>391</v>
      </c>
      <c r="B396" s="60" t="str">
        <f>+'Master List'!C393</f>
        <v>U.S. Post Office</v>
      </c>
      <c r="C396" s="60" t="str">
        <f>+'Master List'!D393</f>
        <v>Tenant</v>
      </c>
      <c r="D396" s="60">
        <f>+'Master List'!E393</f>
        <v>485</v>
      </c>
      <c r="E396" s="60" t="str">
        <f>+'Master List'!F393</f>
        <v>Santa Clara</v>
      </c>
      <c r="F396" s="60" t="str">
        <f>+'Master List'!G393</f>
        <v>Placid Lake</v>
      </c>
      <c r="G396" s="61">
        <f>+'Master List'!U393</f>
        <v>0</v>
      </c>
      <c r="H396" s="62">
        <f>+'Master List'!S393</f>
        <v>0</v>
      </c>
      <c r="J396" s="64">
        <f t="shared" si="36"/>
        <v>0</v>
      </c>
      <c r="K396" s="65">
        <f t="shared" si="37"/>
        <v>0</v>
      </c>
      <c r="L396" s="66">
        <f t="shared" si="38"/>
        <v>0</v>
      </c>
      <c r="M396" s="64">
        <f t="shared" si="39"/>
        <v>0</v>
      </c>
      <c r="N396" s="67"/>
      <c r="O396" s="25"/>
      <c r="P396" s="67"/>
      <c r="Q396" s="25"/>
      <c r="R396" s="64">
        <f t="shared" si="40"/>
        <v>0</v>
      </c>
      <c r="S396" s="68">
        <f t="shared" si="41"/>
        <v>0</v>
      </c>
    </row>
    <row r="397" spans="1:19" x14ac:dyDescent="0.2">
      <c r="A397" s="60">
        <f>+'Master List'!B394</f>
        <v>392</v>
      </c>
      <c r="B397" s="60" t="str">
        <f>+'Master List'!C394</f>
        <v>U.S. Post Office</v>
      </c>
      <c r="C397" s="60" t="str">
        <f>+'Master List'!D394</f>
        <v>Tenant</v>
      </c>
      <c r="D397" s="60">
        <f>+'Master List'!E394</f>
        <v>485</v>
      </c>
      <c r="E397" s="60" t="str">
        <f>+'Master List'!F394</f>
        <v>Santa Clara</v>
      </c>
      <c r="F397" s="60" t="str">
        <f>+'Master List'!G394</f>
        <v>Placid Lake</v>
      </c>
      <c r="G397" s="61">
        <f>+'Master List'!U394</f>
        <v>0</v>
      </c>
      <c r="H397" s="62">
        <f>+'Master List'!S394</f>
        <v>0</v>
      </c>
      <c r="J397" s="64">
        <f t="shared" si="36"/>
        <v>0</v>
      </c>
      <c r="K397" s="65">
        <f t="shared" si="37"/>
        <v>0</v>
      </c>
      <c r="L397" s="66">
        <f t="shared" si="38"/>
        <v>0</v>
      </c>
      <c r="M397" s="64">
        <f t="shared" si="39"/>
        <v>0</v>
      </c>
      <c r="N397" s="67"/>
      <c r="O397" s="25"/>
      <c r="P397" s="67"/>
      <c r="Q397" s="25"/>
      <c r="R397" s="64">
        <f t="shared" si="40"/>
        <v>0</v>
      </c>
      <c r="S397" s="68">
        <f t="shared" si="41"/>
        <v>0</v>
      </c>
    </row>
    <row r="398" spans="1:19" x14ac:dyDescent="0.2">
      <c r="A398" s="60">
        <f>+'Master List'!B395</f>
        <v>393</v>
      </c>
      <c r="B398" s="60" t="str">
        <f>+'Master List'!C395</f>
        <v>U.S. Post Office</v>
      </c>
      <c r="C398" s="60" t="str">
        <f>+'Master List'!D395</f>
        <v>Tenant</v>
      </c>
      <c r="D398" s="60">
        <f>+'Master List'!E395</f>
        <v>485</v>
      </c>
      <c r="E398" s="60" t="str">
        <f>+'Master List'!F395</f>
        <v>Santa Clara</v>
      </c>
      <c r="F398" s="60" t="str">
        <f>+'Master List'!G395</f>
        <v>Placid Lake</v>
      </c>
      <c r="G398" s="61">
        <f>+'Master List'!U395</f>
        <v>0</v>
      </c>
      <c r="H398" s="62">
        <f>+'Master List'!S395</f>
        <v>0</v>
      </c>
      <c r="J398" s="64">
        <f t="shared" si="36"/>
        <v>0</v>
      </c>
      <c r="K398" s="65">
        <f t="shared" si="37"/>
        <v>0</v>
      </c>
      <c r="L398" s="66">
        <f t="shared" si="38"/>
        <v>0</v>
      </c>
      <c r="M398" s="64">
        <f t="shared" si="39"/>
        <v>0</v>
      </c>
      <c r="N398" s="67"/>
      <c r="O398" s="25"/>
      <c r="P398" s="67"/>
      <c r="Q398" s="25"/>
      <c r="R398" s="64">
        <f t="shared" si="40"/>
        <v>0</v>
      </c>
      <c r="S398" s="68">
        <f t="shared" si="41"/>
        <v>0</v>
      </c>
    </row>
    <row r="399" spans="1:19" x14ac:dyDescent="0.2">
      <c r="A399" s="60">
        <f>+'Master List'!B396</f>
        <v>394</v>
      </c>
      <c r="B399" s="60" t="str">
        <f>+'Master List'!C396</f>
        <v>U.S. Post Office</v>
      </c>
      <c r="C399" s="60" t="str">
        <f>+'Master List'!D396</f>
        <v>Tenant</v>
      </c>
      <c r="D399" s="60">
        <f>+'Master List'!E396</f>
        <v>485</v>
      </c>
      <c r="E399" s="60" t="str">
        <f>+'Master List'!F396</f>
        <v>Santa Clara</v>
      </c>
      <c r="F399" s="60" t="str">
        <f>+'Master List'!G396</f>
        <v>Placid Lake</v>
      </c>
      <c r="G399" s="61">
        <f>+'Master List'!U396</f>
        <v>0</v>
      </c>
      <c r="H399" s="62">
        <f>+'Master List'!S396</f>
        <v>0</v>
      </c>
      <c r="J399" s="64">
        <f t="shared" si="36"/>
        <v>0</v>
      </c>
      <c r="K399" s="65">
        <f t="shared" si="37"/>
        <v>0</v>
      </c>
      <c r="L399" s="66">
        <f t="shared" si="38"/>
        <v>0</v>
      </c>
      <c r="M399" s="64">
        <f t="shared" si="39"/>
        <v>0</v>
      </c>
      <c r="N399" s="67"/>
      <c r="O399" s="25"/>
      <c r="P399" s="67"/>
      <c r="Q399" s="25"/>
      <c r="R399" s="64">
        <f t="shared" si="40"/>
        <v>0</v>
      </c>
      <c r="S399" s="68">
        <f t="shared" si="41"/>
        <v>0</v>
      </c>
    </row>
    <row r="400" spans="1:19" x14ac:dyDescent="0.2">
      <c r="A400" s="60">
        <f>+'Master List'!B397</f>
        <v>395</v>
      </c>
      <c r="B400" s="60" t="str">
        <f>+'Master List'!C397</f>
        <v>U.S. Post Office</v>
      </c>
      <c r="C400" s="60" t="str">
        <f>+'Master List'!D397</f>
        <v>Tenant</v>
      </c>
      <c r="D400" s="60">
        <f>+'Master List'!E397</f>
        <v>485</v>
      </c>
      <c r="E400" s="60" t="str">
        <f>+'Master List'!F397</f>
        <v>Santa Clara</v>
      </c>
      <c r="F400" s="60" t="str">
        <f>+'Master List'!G397</f>
        <v>Placid Lake</v>
      </c>
      <c r="G400" s="61">
        <f>+'Master List'!U397</f>
        <v>0</v>
      </c>
      <c r="H400" s="62">
        <f>+'Master List'!S397</f>
        <v>0</v>
      </c>
      <c r="J400" s="64">
        <f t="shared" si="36"/>
        <v>0</v>
      </c>
      <c r="K400" s="65">
        <f t="shared" si="37"/>
        <v>0</v>
      </c>
      <c r="L400" s="66">
        <f t="shared" si="38"/>
        <v>0</v>
      </c>
      <c r="M400" s="64">
        <f t="shared" si="39"/>
        <v>0</v>
      </c>
      <c r="N400" s="67"/>
      <c r="O400" s="25"/>
      <c r="P400" s="67"/>
      <c r="Q400" s="25"/>
      <c r="R400" s="64">
        <f t="shared" si="40"/>
        <v>0</v>
      </c>
      <c r="S400" s="68">
        <f t="shared" si="41"/>
        <v>0</v>
      </c>
    </row>
    <row r="401" spans="1:19" x14ac:dyDescent="0.2">
      <c r="A401" s="60">
        <f>+'Master List'!B398</f>
        <v>396</v>
      </c>
      <c r="B401" s="60" t="str">
        <f>+'Master List'!C398</f>
        <v>U.S. Post Office</v>
      </c>
      <c r="C401" s="60" t="str">
        <f>+'Master List'!D398</f>
        <v>Tenant</v>
      </c>
      <c r="D401" s="60">
        <f>+'Master List'!E398</f>
        <v>485</v>
      </c>
      <c r="E401" s="60" t="str">
        <f>+'Master List'!F398</f>
        <v>Santa Clara</v>
      </c>
      <c r="F401" s="60" t="str">
        <f>+'Master List'!G398</f>
        <v>Placid Lake</v>
      </c>
      <c r="G401" s="61">
        <f>+'Master List'!U398</f>
        <v>0</v>
      </c>
      <c r="H401" s="62">
        <f>+'Master List'!S398</f>
        <v>0</v>
      </c>
      <c r="J401" s="64">
        <f t="shared" si="36"/>
        <v>0</v>
      </c>
      <c r="K401" s="65">
        <f t="shared" si="37"/>
        <v>0</v>
      </c>
      <c r="L401" s="66">
        <f t="shared" si="38"/>
        <v>0</v>
      </c>
      <c r="M401" s="64">
        <f t="shared" si="39"/>
        <v>0</v>
      </c>
      <c r="N401" s="67"/>
      <c r="O401" s="25"/>
      <c r="P401" s="67"/>
      <c r="Q401" s="25"/>
      <c r="R401" s="64">
        <f t="shared" si="40"/>
        <v>0</v>
      </c>
      <c r="S401" s="68">
        <f t="shared" si="41"/>
        <v>0</v>
      </c>
    </row>
    <row r="402" spans="1:19" x14ac:dyDescent="0.2">
      <c r="A402" s="60">
        <f>+'Master List'!B399</f>
        <v>397</v>
      </c>
      <c r="B402" s="60" t="str">
        <f>+'Master List'!C399</f>
        <v>U.S. Post Office</v>
      </c>
      <c r="C402" s="60" t="str">
        <f>+'Master List'!D399</f>
        <v>Tenant</v>
      </c>
      <c r="D402" s="60">
        <f>+'Master List'!E399</f>
        <v>485</v>
      </c>
      <c r="E402" s="60" t="str">
        <f>+'Master List'!F399</f>
        <v>Santa Clara</v>
      </c>
      <c r="F402" s="60" t="str">
        <f>+'Master List'!G399</f>
        <v>Placid Lake</v>
      </c>
      <c r="G402" s="61">
        <f>+'Master List'!U399</f>
        <v>0</v>
      </c>
      <c r="H402" s="62">
        <f>+'Master List'!S399</f>
        <v>0</v>
      </c>
      <c r="J402" s="64">
        <f t="shared" si="36"/>
        <v>0</v>
      </c>
      <c r="K402" s="65">
        <f t="shared" si="37"/>
        <v>0</v>
      </c>
      <c r="L402" s="66">
        <f t="shared" si="38"/>
        <v>0</v>
      </c>
      <c r="M402" s="64">
        <f t="shared" si="39"/>
        <v>0</v>
      </c>
      <c r="N402" s="67"/>
      <c r="O402" s="25"/>
      <c r="P402" s="67"/>
      <c r="Q402" s="25"/>
      <c r="R402" s="64">
        <f t="shared" si="40"/>
        <v>0</v>
      </c>
      <c r="S402" s="68">
        <f t="shared" si="41"/>
        <v>0</v>
      </c>
    </row>
    <row r="403" spans="1:19" x14ac:dyDescent="0.2">
      <c r="A403" s="60">
        <f>+'Master List'!B400</f>
        <v>398</v>
      </c>
      <c r="B403" s="60" t="str">
        <f>+'Master List'!C400</f>
        <v>U.S. Post Office</v>
      </c>
      <c r="C403" s="60" t="str">
        <f>+'Master List'!D400</f>
        <v>Tenant</v>
      </c>
      <c r="D403" s="60">
        <f>+'Master List'!E400</f>
        <v>485</v>
      </c>
      <c r="E403" s="60" t="str">
        <f>+'Master List'!F400</f>
        <v>Santa Clara</v>
      </c>
      <c r="F403" s="60" t="str">
        <f>+'Master List'!G400</f>
        <v>Placid Lake</v>
      </c>
      <c r="G403" s="61">
        <f>+'Master List'!U400</f>
        <v>0</v>
      </c>
      <c r="H403" s="62">
        <f>+'Master List'!S400</f>
        <v>0</v>
      </c>
      <c r="J403" s="64">
        <f t="shared" si="36"/>
        <v>0</v>
      </c>
      <c r="K403" s="65">
        <f t="shared" si="37"/>
        <v>0</v>
      </c>
      <c r="L403" s="66">
        <f t="shared" si="38"/>
        <v>0</v>
      </c>
      <c r="M403" s="64">
        <f t="shared" si="39"/>
        <v>0</v>
      </c>
      <c r="N403" s="67"/>
      <c r="O403" s="25"/>
      <c r="P403" s="67"/>
      <c r="Q403" s="25"/>
      <c r="R403" s="64">
        <f t="shared" si="40"/>
        <v>0</v>
      </c>
      <c r="S403" s="68">
        <f t="shared" si="41"/>
        <v>0</v>
      </c>
    </row>
    <row r="404" spans="1:19" x14ac:dyDescent="0.2">
      <c r="A404" s="60">
        <f>+'Master List'!B401</f>
        <v>399</v>
      </c>
      <c r="B404" s="60" t="str">
        <f>+'Master List'!C401</f>
        <v>U.S. Post Office</v>
      </c>
      <c r="C404" s="60" t="str">
        <f>+'Master List'!D401</f>
        <v>Tenant</v>
      </c>
      <c r="D404" s="60">
        <f>+'Master List'!E401</f>
        <v>485</v>
      </c>
      <c r="E404" s="60" t="str">
        <f>+'Master List'!F401</f>
        <v>Santa Clara</v>
      </c>
      <c r="F404" s="60" t="str">
        <f>+'Master List'!G401</f>
        <v>Placid Lake</v>
      </c>
      <c r="G404" s="61">
        <f>+'Master List'!U401</f>
        <v>0</v>
      </c>
      <c r="H404" s="62">
        <f>+'Master List'!S401</f>
        <v>0</v>
      </c>
      <c r="J404" s="64">
        <f t="shared" si="36"/>
        <v>0</v>
      </c>
      <c r="K404" s="65">
        <f t="shared" si="37"/>
        <v>0</v>
      </c>
      <c r="L404" s="66">
        <f t="shared" si="38"/>
        <v>0</v>
      </c>
      <c r="M404" s="64">
        <f t="shared" si="39"/>
        <v>0</v>
      </c>
      <c r="N404" s="67"/>
      <c r="O404" s="25"/>
      <c r="P404" s="67"/>
      <c r="Q404" s="25"/>
      <c r="R404" s="64">
        <f t="shared" si="40"/>
        <v>0</v>
      </c>
      <c r="S404" s="68">
        <f t="shared" si="41"/>
        <v>0</v>
      </c>
    </row>
    <row r="405" spans="1:19" x14ac:dyDescent="0.2">
      <c r="A405" s="60">
        <f>+'Master List'!B402</f>
        <v>400</v>
      </c>
      <c r="B405" s="60" t="str">
        <f>+'Master List'!C402</f>
        <v>U.S. Post Office</v>
      </c>
      <c r="C405" s="60" t="str">
        <f>+'Master List'!D402</f>
        <v>Tenant</v>
      </c>
      <c r="D405" s="60">
        <f>+'Master List'!E402</f>
        <v>485</v>
      </c>
      <c r="E405" s="60" t="str">
        <f>+'Master List'!F402</f>
        <v>Santa Clara</v>
      </c>
      <c r="F405" s="60" t="str">
        <f>+'Master List'!G402</f>
        <v>Placid Lake</v>
      </c>
      <c r="G405" s="61">
        <f>+'Master List'!U402</f>
        <v>0</v>
      </c>
      <c r="H405" s="62">
        <f>+'Master List'!S402</f>
        <v>0</v>
      </c>
      <c r="J405" s="64">
        <f t="shared" si="36"/>
        <v>0</v>
      </c>
      <c r="K405" s="65">
        <f t="shared" si="37"/>
        <v>0</v>
      </c>
      <c r="L405" s="66">
        <f t="shared" si="38"/>
        <v>0</v>
      </c>
      <c r="M405" s="64">
        <f t="shared" si="39"/>
        <v>0</v>
      </c>
      <c r="N405" s="67"/>
      <c r="O405" s="25"/>
      <c r="P405" s="67"/>
      <c r="Q405" s="25"/>
      <c r="R405" s="64">
        <f t="shared" si="40"/>
        <v>0</v>
      </c>
      <c r="S405" s="68">
        <f t="shared" si="41"/>
        <v>0</v>
      </c>
    </row>
    <row r="406" spans="1:19" x14ac:dyDescent="0.2">
      <c r="A406" s="60">
        <f>+'Master List'!B403</f>
        <v>401</v>
      </c>
      <c r="B406" s="60" t="str">
        <f>+'Master List'!C403</f>
        <v>U.S. Post Office</v>
      </c>
      <c r="C406" s="60" t="str">
        <f>+'Master List'!D403</f>
        <v>Tenant</v>
      </c>
      <c r="D406" s="60">
        <f>+'Master List'!E403</f>
        <v>485</v>
      </c>
      <c r="E406" s="60" t="str">
        <f>+'Master List'!F403</f>
        <v>Santa Clara</v>
      </c>
      <c r="F406" s="60" t="str">
        <f>+'Master List'!G403</f>
        <v>Placid Lake</v>
      </c>
      <c r="G406" s="61">
        <f>+'Master List'!U403</f>
        <v>0</v>
      </c>
      <c r="H406" s="62">
        <f>+'Master List'!S403</f>
        <v>0</v>
      </c>
      <c r="J406" s="64">
        <f t="shared" si="36"/>
        <v>0</v>
      </c>
      <c r="K406" s="65">
        <f t="shared" si="37"/>
        <v>0</v>
      </c>
      <c r="L406" s="66">
        <f t="shared" si="38"/>
        <v>0</v>
      </c>
      <c r="M406" s="64">
        <f t="shared" si="39"/>
        <v>0</v>
      </c>
      <c r="N406" s="67"/>
      <c r="O406" s="25"/>
      <c r="P406" s="67"/>
      <c r="Q406" s="25"/>
      <c r="R406" s="64">
        <f t="shared" si="40"/>
        <v>0</v>
      </c>
      <c r="S406" s="68">
        <f t="shared" si="41"/>
        <v>0</v>
      </c>
    </row>
    <row r="407" spans="1:19" x14ac:dyDescent="0.2">
      <c r="A407" s="60">
        <f>+'Master List'!B404</f>
        <v>402</v>
      </c>
      <c r="B407" s="60" t="str">
        <f>+'Master List'!C404</f>
        <v>U.S. Post Office</v>
      </c>
      <c r="C407" s="60" t="str">
        <f>+'Master List'!D404</f>
        <v>Tenant</v>
      </c>
      <c r="D407" s="60">
        <f>+'Master List'!E404</f>
        <v>485</v>
      </c>
      <c r="E407" s="60" t="str">
        <f>+'Master List'!F404</f>
        <v>Santa Clara</v>
      </c>
      <c r="F407" s="60" t="str">
        <f>+'Master List'!G404</f>
        <v>Placid Lake</v>
      </c>
      <c r="G407" s="61">
        <f>+'Master List'!U404</f>
        <v>0</v>
      </c>
      <c r="H407" s="62">
        <f>+'Master List'!S404</f>
        <v>0</v>
      </c>
      <c r="J407" s="64">
        <f t="shared" si="36"/>
        <v>0</v>
      </c>
      <c r="K407" s="65">
        <f t="shared" si="37"/>
        <v>0</v>
      </c>
      <c r="L407" s="66">
        <f t="shared" si="38"/>
        <v>0</v>
      </c>
      <c r="M407" s="64">
        <f t="shared" si="39"/>
        <v>0</v>
      </c>
      <c r="N407" s="67"/>
      <c r="O407" s="25"/>
      <c r="P407" s="67"/>
      <c r="Q407" s="25"/>
      <c r="R407" s="64">
        <f t="shared" si="40"/>
        <v>0</v>
      </c>
      <c r="S407" s="68">
        <f t="shared" si="41"/>
        <v>0</v>
      </c>
    </row>
    <row r="408" spans="1:19" x14ac:dyDescent="0.2">
      <c r="A408" s="60">
        <f>+'Master List'!B405</f>
        <v>403</v>
      </c>
      <c r="B408" s="60" t="str">
        <f>+'Master List'!C405</f>
        <v>U.S. Post Office</v>
      </c>
      <c r="C408" s="60" t="str">
        <f>+'Master List'!D405</f>
        <v>Tenant</v>
      </c>
      <c r="D408" s="60">
        <f>+'Master List'!E405</f>
        <v>485</v>
      </c>
      <c r="E408" s="60" t="str">
        <f>+'Master List'!F405</f>
        <v>Santa Clara</v>
      </c>
      <c r="F408" s="60" t="str">
        <f>+'Master List'!G405</f>
        <v>Placid Lake</v>
      </c>
      <c r="G408" s="61">
        <f>+'Master List'!U405</f>
        <v>0</v>
      </c>
      <c r="H408" s="62">
        <f>+'Master List'!S405</f>
        <v>0</v>
      </c>
      <c r="J408" s="64">
        <f t="shared" si="36"/>
        <v>0</v>
      </c>
      <c r="K408" s="65">
        <f t="shared" si="37"/>
        <v>0</v>
      </c>
      <c r="L408" s="66">
        <f t="shared" si="38"/>
        <v>0</v>
      </c>
      <c r="M408" s="64">
        <f t="shared" si="39"/>
        <v>0</v>
      </c>
      <c r="N408" s="67"/>
      <c r="O408" s="25"/>
      <c r="P408" s="67"/>
      <c r="Q408" s="25"/>
      <c r="R408" s="64">
        <f t="shared" si="40"/>
        <v>0</v>
      </c>
      <c r="S408" s="68">
        <f t="shared" si="41"/>
        <v>0</v>
      </c>
    </row>
    <row r="409" spans="1:19" x14ac:dyDescent="0.2">
      <c r="A409" s="60">
        <f>+'Master List'!B406</f>
        <v>404</v>
      </c>
      <c r="B409" s="60" t="str">
        <f>+'Master List'!C406</f>
        <v>U.S. Post Office</v>
      </c>
      <c r="C409" s="60" t="str">
        <f>+'Master List'!D406</f>
        <v>Tenant</v>
      </c>
      <c r="D409" s="60">
        <f>+'Master List'!E406</f>
        <v>485</v>
      </c>
      <c r="E409" s="60" t="str">
        <f>+'Master List'!F406</f>
        <v>Santa Clara</v>
      </c>
      <c r="F409" s="60" t="str">
        <f>+'Master List'!G406</f>
        <v>Placid Lake</v>
      </c>
      <c r="G409" s="61">
        <f>+'Master List'!U406</f>
        <v>0</v>
      </c>
      <c r="H409" s="62">
        <f>+'Master List'!S406</f>
        <v>0</v>
      </c>
      <c r="J409" s="64">
        <f t="shared" si="36"/>
        <v>0</v>
      </c>
      <c r="K409" s="65">
        <f t="shared" si="37"/>
        <v>0</v>
      </c>
      <c r="L409" s="66">
        <f t="shared" si="38"/>
        <v>0</v>
      </c>
      <c r="M409" s="64">
        <f t="shared" si="39"/>
        <v>0</v>
      </c>
      <c r="N409" s="67"/>
      <c r="O409" s="25"/>
      <c r="P409" s="67"/>
      <c r="Q409" s="25"/>
      <c r="R409" s="64">
        <f t="shared" si="40"/>
        <v>0</v>
      </c>
      <c r="S409" s="68">
        <f t="shared" si="41"/>
        <v>0</v>
      </c>
    </row>
    <row r="410" spans="1:19" x14ac:dyDescent="0.2">
      <c r="A410" s="60">
        <f>+'Master List'!B407</f>
        <v>405</v>
      </c>
      <c r="B410" s="60" t="str">
        <f>+'Master List'!C407</f>
        <v>U.S. Post Office</v>
      </c>
      <c r="C410" s="60" t="str">
        <f>+'Master List'!D407</f>
        <v>Tenant</v>
      </c>
      <c r="D410" s="60">
        <f>+'Master List'!E407</f>
        <v>485</v>
      </c>
      <c r="E410" s="60" t="str">
        <f>+'Master List'!F407</f>
        <v>Santa Clara</v>
      </c>
      <c r="F410" s="60" t="str">
        <f>+'Master List'!G407</f>
        <v>Placid Lake</v>
      </c>
      <c r="G410" s="61">
        <f>+'Master List'!U407</f>
        <v>0</v>
      </c>
      <c r="H410" s="62">
        <f>+'Master List'!S407</f>
        <v>0</v>
      </c>
      <c r="J410" s="64">
        <f t="shared" si="36"/>
        <v>0</v>
      </c>
      <c r="K410" s="65">
        <f t="shared" si="37"/>
        <v>0</v>
      </c>
      <c r="L410" s="66">
        <f t="shared" si="38"/>
        <v>0</v>
      </c>
      <c r="M410" s="64">
        <f t="shared" si="39"/>
        <v>0</v>
      </c>
      <c r="N410" s="67"/>
      <c r="O410" s="25"/>
      <c r="P410" s="67"/>
      <c r="Q410" s="25"/>
      <c r="R410" s="64">
        <f t="shared" si="40"/>
        <v>0</v>
      </c>
      <c r="S410" s="68">
        <f t="shared" si="41"/>
        <v>0</v>
      </c>
    </row>
    <row r="411" spans="1:19" x14ac:dyDescent="0.2">
      <c r="A411" s="60">
        <f>+'Master List'!B408</f>
        <v>406</v>
      </c>
      <c r="B411" s="60" t="str">
        <f>+'Master List'!C408</f>
        <v>U.S. Post Office</v>
      </c>
      <c r="C411" s="60" t="str">
        <f>+'Master List'!D408</f>
        <v>Tenant</v>
      </c>
      <c r="D411" s="60">
        <f>+'Master List'!E408</f>
        <v>485</v>
      </c>
      <c r="E411" s="60" t="str">
        <f>+'Master List'!F408</f>
        <v>Santa Clara</v>
      </c>
      <c r="F411" s="60" t="str">
        <f>+'Master List'!G408</f>
        <v>Placid Lake</v>
      </c>
      <c r="G411" s="61">
        <f>+'Master List'!U408</f>
        <v>0</v>
      </c>
      <c r="H411" s="62">
        <f>+'Master List'!S408</f>
        <v>0</v>
      </c>
      <c r="J411" s="64">
        <f t="shared" si="36"/>
        <v>0</v>
      </c>
      <c r="K411" s="65">
        <f t="shared" si="37"/>
        <v>0</v>
      </c>
      <c r="L411" s="66">
        <f t="shared" si="38"/>
        <v>0</v>
      </c>
      <c r="M411" s="64">
        <f t="shared" si="39"/>
        <v>0</v>
      </c>
      <c r="N411" s="67"/>
      <c r="O411" s="25"/>
      <c r="P411" s="67"/>
      <c r="Q411" s="25"/>
      <c r="R411" s="64">
        <f t="shared" si="40"/>
        <v>0</v>
      </c>
      <c r="S411" s="68">
        <f t="shared" si="41"/>
        <v>0</v>
      </c>
    </row>
    <row r="412" spans="1:19" x14ac:dyDescent="0.2">
      <c r="A412" s="60">
        <f>+'Master List'!B409</f>
        <v>407</v>
      </c>
      <c r="B412" s="60" t="str">
        <f>+'Master List'!C409</f>
        <v>U.S. Post Office</v>
      </c>
      <c r="C412" s="60" t="str">
        <f>+'Master List'!D409</f>
        <v>Tenant</v>
      </c>
      <c r="D412" s="60">
        <f>+'Master List'!E409</f>
        <v>485</v>
      </c>
      <c r="E412" s="60" t="str">
        <f>+'Master List'!F409</f>
        <v>Santa Clara</v>
      </c>
      <c r="F412" s="60" t="str">
        <f>+'Master List'!G409</f>
        <v>Placid Lake</v>
      </c>
      <c r="G412" s="61">
        <f>+'Master List'!U409</f>
        <v>0</v>
      </c>
      <c r="H412" s="62">
        <f>+'Master List'!S409</f>
        <v>0</v>
      </c>
      <c r="J412" s="64">
        <f t="shared" si="36"/>
        <v>0</v>
      </c>
      <c r="K412" s="65">
        <f t="shared" si="37"/>
        <v>0</v>
      </c>
      <c r="L412" s="66">
        <f t="shared" si="38"/>
        <v>0</v>
      </c>
      <c r="M412" s="64">
        <f t="shared" si="39"/>
        <v>0</v>
      </c>
      <c r="N412" s="67"/>
      <c r="O412" s="25"/>
      <c r="P412" s="67"/>
      <c r="Q412" s="25"/>
      <c r="R412" s="64">
        <f t="shared" si="40"/>
        <v>0</v>
      </c>
      <c r="S412" s="68">
        <f t="shared" si="41"/>
        <v>0</v>
      </c>
    </row>
    <row r="413" spans="1:19" x14ac:dyDescent="0.2">
      <c r="A413" s="60">
        <f>+'Master List'!B410</f>
        <v>408</v>
      </c>
      <c r="B413" s="60" t="str">
        <f>+'Master List'!C410</f>
        <v>U.S. Post Office</v>
      </c>
      <c r="C413" s="60" t="str">
        <f>+'Master List'!D410</f>
        <v>Tenant</v>
      </c>
      <c r="D413" s="60">
        <f>+'Master List'!E410</f>
        <v>485</v>
      </c>
      <c r="E413" s="60" t="str">
        <f>+'Master List'!F410</f>
        <v>Santa Clara</v>
      </c>
      <c r="F413" s="60" t="str">
        <f>+'Master List'!G410</f>
        <v>Placid Lake</v>
      </c>
      <c r="G413" s="61">
        <f>+'Master List'!U410</f>
        <v>0</v>
      </c>
      <c r="H413" s="62">
        <f>+'Master List'!S410</f>
        <v>0</v>
      </c>
      <c r="J413" s="64">
        <f t="shared" si="36"/>
        <v>0</v>
      </c>
      <c r="K413" s="65">
        <f t="shared" si="37"/>
        <v>0</v>
      </c>
      <c r="L413" s="66">
        <f t="shared" si="38"/>
        <v>0</v>
      </c>
      <c r="M413" s="64">
        <f t="shared" si="39"/>
        <v>0</v>
      </c>
      <c r="N413" s="67"/>
      <c r="O413" s="25"/>
      <c r="P413" s="67"/>
      <c r="Q413" s="25"/>
      <c r="R413" s="64">
        <f t="shared" si="40"/>
        <v>0</v>
      </c>
      <c r="S413" s="68">
        <f t="shared" si="41"/>
        <v>0</v>
      </c>
    </row>
    <row r="414" spans="1:19" x14ac:dyDescent="0.2">
      <c r="A414" s="60">
        <f>+'Master List'!B411</f>
        <v>409</v>
      </c>
      <c r="B414" s="60" t="str">
        <f>+'Master List'!C411</f>
        <v>U.S. Post Office</v>
      </c>
      <c r="C414" s="60" t="str">
        <f>+'Master List'!D411</f>
        <v>Tenant</v>
      </c>
      <c r="D414" s="60">
        <f>+'Master List'!E411</f>
        <v>485</v>
      </c>
      <c r="E414" s="60" t="str">
        <f>+'Master List'!F411</f>
        <v>Santa Clara</v>
      </c>
      <c r="F414" s="60" t="str">
        <f>+'Master List'!G411</f>
        <v>Placid Lake</v>
      </c>
      <c r="G414" s="61">
        <f>+'Master List'!U411</f>
        <v>0</v>
      </c>
      <c r="H414" s="62">
        <f>+'Master List'!S411</f>
        <v>0</v>
      </c>
      <c r="J414" s="64">
        <f t="shared" si="36"/>
        <v>0</v>
      </c>
      <c r="K414" s="65">
        <f t="shared" si="37"/>
        <v>0</v>
      </c>
      <c r="L414" s="66">
        <f t="shared" si="38"/>
        <v>0</v>
      </c>
      <c r="M414" s="64">
        <f t="shared" si="39"/>
        <v>0</v>
      </c>
      <c r="N414" s="67"/>
      <c r="O414" s="25"/>
      <c r="P414" s="67"/>
      <c r="Q414" s="25"/>
      <c r="R414" s="64">
        <f t="shared" si="40"/>
        <v>0</v>
      </c>
      <c r="S414" s="68">
        <f t="shared" si="41"/>
        <v>0</v>
      </c>
    </row>
    <row r="415" spans="1:19" x14ac:dyDescent="0.2">
      <c r="A415" s="60">
        <f>+'Master List'!B412</f>
        <v>410</v>
      </c>
      <c r="B415" s="60" t="str">
        <f>+'Master List'!C412</f>
        <v>U.S. Post Office</v>
      </c>
      <c r="C415" s="60" t="str">
        <f>+'Master List'!D412</f>
        <v>Tenant</v>
      </c>
      <c r="D415" s="60">
        <f>+'Master List'!E412</f>
        <v>485</v>
      </c>
      <c r="E415" s="60" t="str">
        <f>+'Master List'!F412</f>
        <v>Santa Clara</v>
      </c>
      <c r="F415" s="60" t="str">
        <f>+'Master List'!G412</f>
        <v>Placid Lake</v>
      </c>
      <c r="G415" s="61">
        <f>+'Master List'!U412</f>
        <v>0</v>
      </c>
      <c r="H415" s="62">
        <f>+'Master List'!S412</f>
        <v>0</v>
      </c>
      <c r="J415" s="64">
        <f t="shared" si="36"/>
        <v>0</v>
      </c>
      <c r="K415" s="65">
        <f t="shared" si="37"/>
        <v>0</v>
      </c>
      <c r="L415" s="66">
        <f t="shared" si="38"/>
        <v>0</v>
      </c>
      <c r="M415" s="64">
        <f t="shared" si="39"/>
        <v>0</v>
      </c>
      <c r="N415" s="67"/>
      <c r="O415" s="25"/>
      <c r="P415" s="67"/>
      <c r="Q415" s="25"/>
      <c r="R415" s="64">
        <f t="shared" si="40"/>
        <v>0</v>
      </c>
      <c r="S415" s="68">
        <f t="shared" si="41"/>
        <v>0</v>
      </c>
    </row>
    <row r="416" spans="1:19" x14ac:dyDescent="0.2">
      <c r="A416" s="60">
        <f>+'Master List'!B413</f>
        <v>411</v>
      </c>
      <c r="B416" s="60" t="str">
        <f>+'Master List'!C413</f>
        <v>U.S. Post Office</v>
      </c>
      <c r="C416" s="60" t="str">
        <f>+'Master List'!D413</f>
        <v>Tenant</v>
      </c>
      <c r="D416" s="60">
        <f>+'Master List'!E413</f>
        <v>485</v>
      </c>
      <c r="E416" s="60" t="str">
        <f>+'Master List'!F413</f>
        <v>Santa Clara</v>
      </c>
      <c r="F416" s="60" t="str">
        <f>+'Master List'!G413</f>
        <v>Placid Lake</v>
      </c>
      <c r="G416" s="61">
        <f>+'Master List'!U413</f>
        <v>0</v>
      </c>
      <c r="H416" s="62">
        <f>+'Master List'!S413</f>
        <v>0</v>
      </c>
      <c r="J416" s="64">
        <f t="shared" si="36"/>
        <v>0</v>
      </c>
      <c r="K416" s="65">
        <f t="shared" si="37"/>
        <v>0</v>
      </c>
      <c r="L416" s="66">
        <f t="shared" si="38"/>
        <v>0</v>
      </c>
      <c r="M416" s="64">
        <f t="shared" si="39"/>
        <v>0</v>
      </c>
      <c r="N416" s="67"/>
      <c r="O416" s="25"/>
      <c r="P416" s="67"/>
      <c r="Q416" s="25"/>
      <c r="R416" s="64">
        <f t="shared" si="40"/>
        <v>0</v>
      </c>
      <c r="S416" s="68">
        <f t="shared" si="41"/>
        <v>0</v>
      </c>
    </row>
    <row r="417" spans="1:19" x14ac:dyDescent="0.2">
      <c r="A417" s="60">
        <f>+'Master List'!B414</f>
        <v>412</v>
      </c>
      <c r="B417" s="60" t="str">
        <f>+'Master List'!C414</f>
        <v>U.S. Post Office</v>
      </c>
      <c r="C417" s="60" t="str">
        <f>+'Master List'!D414</f>
        <v>Tenant</v>
      </c>
      <c r="D417" s="60">
        <f>+'Master List'!E414</f>
        <v>485</v>
      </c>
      <c r="E417" s="60" t="str">
        <f>+'Master List'!F414</f>
        <v>Santa Clara</v>
      </c>
      <c r="F417" s="60" t="str">
        <f>+'Master List'!G414</f>
        <v>Placid Lake</v>
      </c>
      <c r="G417" s="61">
        <f>+'Master List'!U414</f>
        <v>0</v>
      </c>
      <c r="H417" s="62">
        <f>+'Master List'!S414</f>
        <v>0</v>
      </c>
      <c r="J417" s="64">
        <f t="shared" si="36"/>
        <v>0</v>
      </c>
      <c r="K417" s="65">
        <f t="shared" si="37"/>
        <v>0</v>
      </c>
      <c r="L417" s="66">
        <f t="shared" si="38"/>
        <v>0</v>
      </c>
      <c r="M417" s="64">
        <f t="shared" si="39"/>
        <v>0</v>
      </c>
      <c r="N417" s="67"/>
      <c r="O417" s="25"/>
      <c r="P417" s="67"/>
      <c r="Q417" s="25"/>
      <c r="R417" s="64">
        <f t="shared" si="40"/>
        <v>0</v>
      </c>
      <c r="S417" s="68">
        <f t="shared" si="41"/>
        <v>0</v>
      </c>
    </row>
    <row r="418" spans="1:19" x14ac:dyDescent="0.2">
      <c r="A418" s="60">
        <f>+'Master List'!B415</f>
        <v>413</v>
      </c>
      <c r="B418" s="60" t="str">
        <f>+'Master List'!C415</f>
        <v>U.S. Post Office</v>
      </c>
      <c r="C418" s="60" t="str">
        <f>+'Master List'!D415</f>
        <v>Tenant</v>
      </c>
      <c r="D418" s="60">
        <f>+'Master List'!E415</f>
        <v>485</v>
      </c>
      <c r="E418" s="60" t="str">
        <f>+'Master List'!F415</f>
        <v>Santa Clara</v>
      </c>
      <c r="F418" s="60" t="str">
        <f>+'Master List'!G415</f>
        <v>Placid Lake</v>
      </c>
      <c r="G418" s="61">
        <f>+'Master List'!U415</f>
        <v>0</v>
      </c>
      <c r="H418" s="62">
        <f>+'Master List'!S415</f>
        <v>0</v>
      </c>
      <c r="J418" s="64">
        <f t="shared" si="36"/>
        <v>0</v>
      </c>
      <c r="K418" s="65">
        <f t="shared" si="37"/>
        <v>0</v>
      </c>
      <c r="L418" s="66">
        <f t="shared" si="38"/>
        <v>0</v>
      </c>
      <c r="M418" s="64">
        <f t="shared" si="39"/>
        <v>0</v>
      </c>
      <c r="N418" s="67"/>
      <c r="O418" s="25"/>
      <c r="P418" s="67"/>
      <c r="Q418" s="25"/>
      <c r="R418" s="64">
        <f t="shared" si="40"/>
        <v>0</v>
      </c>
      <c r="S418" s="68">
        <f t="shared" si="41"/>
        <v>0</v>
      </c>
    </row>
    <row r="419" spans="1:19" x14ac:dyDescent="0.2">
      <c r="A419" s="60">
        <f>+'Master List'!B416</f>
        <v>414</v>
      </c>
      <c r="B419" s="60" t="str">
        <f>+'Master List'!C416</f>
        <v>U.S. Post Office</v>
      </c>
      <c r="C419" s="60" t="str">
        <f>+'Master List'!D416</f>
        <v>Tenant</v>
      </c>
      <c r="D419" s="60">
        <f>+'Master List'!E416</f>
        <v>485</v>
      </c>
      <c r="E419" s="60" t="str">
        <f>+'Master List'!F416</f>
        <v>Santa Clara</v>
      </c>
      <c r="F419" s="60" t="str">
        <f>+'Master List'!G416</f>
        <v>Placid Lake</v>
      </c>
      <c r="G419" s="61">
        <f>+'Master List'!U416</f>
        <v>0</v>
      </c>
      <c r="H419" s="62">
        <f>+'Master List'!S416</f>
        <v>0</v>
      </c>
      <c r="J419" s="64">
        <f t="shared" si="36"/>
        <v>0</v>
      </c>
      <c r="K419" s="65">
        <f t="shared" si="37"/>
        <v>0</v>
      </c>
      <c r="L419" s="66">
        <f t="shared" si="38"/>
        <v>0</v>
      </c>
      <c r="M419" s="64">
        <f t="shared" si="39"/>
        <v>0</v>
      </c>
      <c r="N419" s="67"/>
      <c r="O419" s="25"/>
      <c r="P419" s="67"/>
      <c r="Q419" s="25"/>
      <c r="R419" s="64">
        <f t="shared" si="40"/>
        <v>0</v>
      </c>
      <c r="S419" s="68">
        <f t="shared" si="41"/>
        <v>0</v>
      </c>
    </row>
    <row r="420" spans="1:19" x14ac:dyDescent="0.2">
      <c r="A420" s="60">
        <f>+'Master List'!B417</f>
        <v>415</v>
      </c>
      <c r="B420" s="60" t="str">
        <f>+'Master List'!C417</f>
        <v>U.S. Post Office</v>
      </c>
      <c r="C420" s="60" t="str">
        <f>+'Master List'!D417</f>
        <v>Tenant</v>
      </c>
      <c r="D420" s="60">
        <f>+'Master List'!E417</f>
        <v>485</v>
      </c>
      <c r="E420" s="60" t="str">
        <f>+'Master List'!F417</f>
        <v>Santa Clara</v>
      </c>
      <c r="F420" s="60" t="str">
        <f>+'Master List'!G417</f>
        <v>Placid Lake</v>
      </c>
      <c r="G420" s="61">
        <f>+'Master List'!U417</f>
        <v>0</v>
      </c>
      <c r="H420" s="62">
        <f>+'Master List'!S417</f>
        <v>0</v>
      </c>
      <c r="J420" s="64">
        <f t="shared" si="36"/>
        <v>0</v>
      </c>
      <c r="K420" s="65">
        <f t="shared" si="37"/>
        <v>0</v>
      </c>
      <c r="L420" s="66">
        <f t="shared" si="38"/>
        <v>0</v>
      </c>
      <c r="M420" s="64">
        <f t="shared" si="39"/>
        <v>0</v>
      </c>
      <c r="N420" s="67"/>
      <c r="O420" s="25"/>
      <c r="P420" s="67"/>
      <c r="Q420" s="25"/>
      <c r="R420" s="64">
        <f t="shared" si="40"/>
        <v>0</v>
      </c>
      <c r="S420" s="68">
        <f t="shared" si="41"/>
        <v>0</v>
      </c>
    </row>
    <row r="421" spans="1:19" x14ac:dyDescent="0.2">
      <c r="A421" s="60">
        <f>+'Master List'!B418</f>
        <v>416</v>
      </c>
      <c r="B421" s="60" t="str">
        <f>+'Master List'!C418</f>
        <v>U.S. Post Office</v>
      </c>
      <c r="C421" s="60" t="str">
        <f>+'Master List'!D418</f>
        <v>Tenant</v>
      </c>
      <c r="D421" s="60">
        <f>+'Master List'!E418</f>
        <v>485</v>
      </c>
      <c r="E421" s="60" t="str">
        <f>+'Master List'!F418</f>
        <v>Santa Clara</v>
      </c>
      <c r="F421" s="60" t="str">
        <f>+'Master List'!G418</f>
        <v>Placid Lake</v>
      </c>
      <c r="G421" s="61">
        <f>+'Master List'!U418</f>
        <v>0</v>
      </c>
      <c r="H421" s="62">
        <f>+'Master List'!S418</f>
        <v>0</v>
      </c>
      <c r="J421" s="64">
        <f t="shared" si="36"/>
        <v>0</v>
      </c>
      <c r="K421" s="65">
        <f t="shared" si="37"/>
        <v>0</v>
      </c>
      <c r="L421" s="66">
        <f t="shared" si="38"/>
        <v>0</v>
      </c>
      <c r="M421" s="64">
        <f t="shared" si="39"/>
        <v>0</v>
      </c>
      <c r="N421" s="67"/>
      <c r="O421" s="25"/>
      <c r="P421" s="67"/>
      <c r="Q421" s="25"/>
      <c r="R421" s="64">
        <f t="shared" si="40"/>
        <v>0</v>
      </c>
      <c r="S421" s="68">
        <f t="shared" si="41"/>
        <v>0</v>
      </c>
    </row>
    <row r="422" spans="1:19" x14ac:dyDescent="0.2">
      <c r="A422" s="60">
        <f>+'Master List'!B419</f>
        <v>417</v>
      </c>
      <c r="B422" s="60" t="str">
        <f>+'Master List'!C419</f>
        <v>U.S. Post Office</v>
      </c>
      <c r="C422" s="60" t="str">
        <f>+'Master List'!D419</f>
        <v>Tenant</v>
      </c>
      <c r="D422" s="60">
        <f>+'Master List'!E419</f>
        <v>485</v>
      </c>
      <c r="E422" s="60" t="str">
        <f>+'Master List'!F419</f>
        <v>Santa Clara</v>
      </c>
      <c r="F422" s="60" t="str">
        <f>+'Master List'!G419</f>
        <v>Placid Lake</v>
      </c>
      <c r="G422" s="61">
        <f>+'Master List'!U419</f>
        <v>0</v>
      </c>
      <c r="H422" s="62">
        <f>+'Master List'!S419</f>
        <v>0</v>
      </c>
      <c r="J422" s="64">
        <f t="shared" si="36"/>
        <v>0</v>
      </c>
      <c r="K422" s="65">
        <f t="shared" si="37"/>
        <v>0</v>
      </c>
      <c r="L422" s="66">
        <f t="shared" si="38"/>
        <v>0</v>
      </c>
      <c r="M422" s="64">
        <f t="shared" si="39"/>
        <v>0</v>
      </c>
      <c r="N422" s="67"/>
      <c r="O422" s="25"/>
      <c r="P422" s="67"/>
      <c r="Q422" s="25"/>
      <c r="R422" s="64">
        <f t="shared" si="40"/>
        <v>0</v>
      </c>
      <c r="S422" s="68">
        <f t="shared" si="41"/>
        <v>0</v>
      </c>
    </row>
    <row r="423" spans="1:19" x14ac:dyDescent="0.2">
      <c r="A423" s="60">
        <f>+'Master List'!B420</f>
        <v>418</v>
      </c>
      <c r="B423" s="60" t="str">
        <f>+'Master List'!C420</f>
        <v>U.S. Post Office</v>
      </c>
      <c r="C423" s="60" t="str">
        <f>+'Master List'!D420</f>
        <v>Tenant</v>
      </c>
      <c r="D423" s="60">
        <f>+'Master List'!E420</f>
        <v>485</v>
      </c>
      <c r="E423" s="60" t="str">
        <f>+'Master List'!F420</f>
        <v>Santa Clara</v>
      </c>
      <c r="F423" s="60" t="str">
        <f>+'Master List'!G420</f>
        <v>Placid Lake</v>
      </c>
      <c r="G423" s="61">
        <f>+'Master List'!U420</f>
        <v>0</v>
      </c>
      <c r="H423" s="62">
        <f>+'Master List'!S420</f>
        <v>0</v>
      </c>
      <c r="J423" s="64">
        <f t="shared" si="36"/>
        <v>0</v>
      </c>
      <c r="K423" s="65">
        <f t="shared" si="37"/>
        <v>0</v>
      </c>
      <c r="L423" s="66">
        <f t="shared" si="38"/>
        <v>0</v>
      </c>
      <c r="M423" s="64">
        <f t="shared" si="39"/>
        <v>0</v>
      </c>
      <c r="N423" s="67"/>
      <c r="O423" s="25"/>
      <c r="P423" s="67"/>
      <c r="Q423" s="25"/>
      <c r="R423" s="64">
        <f t="shared" si="40"/>
        <v>0</v>
      </c>
      <c r="S423" s="68">
        <f t="shared" si="41"/>
        <v>0</v>
      </c>
    </row>
    <row r="424" spans="1:19" x14ac:dyDescent="0.2">
      <c r="A424" s="60">
        <f>+'Master List'!B421</f>
        <v>419</v>
      </c>
      <c r="B424" s="60" t="str">
        <f>+'Master List'!C421</f>
        <v>U.S. Post Office</v>
      </c>
      <c r="C424" s="60" t="str">
        <f>+'Master List'!D421</f>
        <v>Tenant</v>
      </c>
      <c r="D424" s="60">
        <f>+'Master List'!E421</f>
        <v>485</v>
      </c>
      <c r="E424" s="60" t="str">
        <f>+'Master List'!F421</f>
        <v>Santa Clara</v>
      </c>
      <c r="F424" s="60" t="str">
        <f>+'Master List'!G421</f>
        <v>Placid Lake</v>
      </c>
      <c r="G424" s="61">
        <f>+'Master List'!U421</f>
        <v>0</v>
      </c>
      <c r="H424" s="62">
        <f>+'Master List'!S421</f>
        <v>0</v>
      </c>
      <c r="J424" s="64">
        <f t="shared" si="36"/>
        <v>0</v>
      </c>
      <c r="K424" s="65">
        <f t="shared" si="37"/>
        <v>0</v>
      </c>
      <c r="L424" s="66">
        <f t="shared" si="38"/>
        <v>0</v>
      </c>
      <c r="M424" s="64">
        <f t="shared" si="39"/>
        <v>0</v>
      </c>
      <c r="N424" s="67"/>
      <c r="O424" s="25"/>
      <c r="P424" s="67"/>
      <c r="Q424" s="25"/>
      <c r="R424" s="64">
        <f t="shared" si="40"/>
        <v>0</v>
      </c>
      <c r="S424" s="68">
        <f t="shared" si="41"/>
        <v>0</v>
      </c>
    </row>
    <row r="425" spans="1:19" x14ac:dyDescent="0.2">
      <c r="A425" s="60">
        <f>+'Master List'!B422</f>
        <v>420</v>
      </c>
      <c r="B425" s="60" t="str">
        <f>+'Master List'!C422</f>
        <v>U.S. Post Office</v>
      </c>
      <c r="C425" s="60" t="str">
        <f>+'Master List'!D422</f>
        <v>Tenant</v>
      </c>
      <c r="D425" s="60">
        <f>+'Master List'!E422</f>
        <v>485</v>
      </c>
      <c r="E425" s="60" t="str">
        <f>+'Master List'!F422</f>
        <v>Santa Clara</v>
      </c>
      <c r="F425" s="60" t="str">
        <f>+'Master List'!G422</f>
        <v>Placid Lake</v>
      </c>
      <c r="G425" s="61">
        <f>+'Master List'!U422</f>
        <v>0</v>
      </c>
      <c r="H425" s="62">
        <f>+'Master List'!S422</f>
        <v>0</v>
      </c>
      <c r="J425" s="64">
        <f t="shared" si="36"/>
        <v>0</v>
      </c>
      <c r="K425" s="65">
        <f t="shared" si="37"/>
        <v>0</v>
      </c>
      <c r="L425" s="66">
        <f t="shared" si="38"/>
        <v>0</v>
      </c>
      <c r="M425" s="64">
        <f t="shared" si="39"/>
        <v>0</v>
      </c>
      <c r="N425" s="67"/>
      <c r="O425" s="25"/>
      <c r="P425" s="67"/>
      <c r="Q425" s="25"/>
      <c r="R425" s="64">
        <f t="shared" si="40"/>
        <v>0</v>
      </c>
      <c r="S425" s="68">
        <f t="shared" si="41"/>
        <v>0</v>
      </c>
    </row>
    <row r="426" spans="1:19" x14ac:dyDescent="0.2">
      <c r="A426" s="60">
        <f>+'Master List'!B423</f>
        <v>421</v>
      </c>
      <c r="B426" s="60" t="str">
        <f>+'Master List'!C423</f>
        <v>U.S. Post Office</v>
      </c>
      <c r="C426" s="60" t="str">
        <f>+'Master List'!D423</f>
        <v>Tenant</v>
      </c>
      <c r="D426" s="60">
        <f>+'Master List'!E423</f>
        <v>485</v>
      </c>
      <c r="E426" s="60" t="str">
        <f>+'Master List'!F423</f>
        <v>Santa Clara</v>
      </c>
      <c r="F426" s="60" t="str">
        <f>+'Master List'!G423</f>
        <v>Placid Lake</v>
      </c>
      <c r="G426" s="61">
        <f>+'Master List'!U423</f>
        <v>0</v>
      </c>
      <c r="H426" s="62">
        <f>+'Master List'!S423</f>
        <v>0</v>
      </c>
      <c r="J426" s="64">
        <f t="shared" si="36"/>
        <v>0</v>
      </c>
      <c r="K426" s="65">
        <f t="shared" si="37"/>
        <v>0</v>
      </c>
      <c r="L426" s="66">
        <f t="shared" si="38"/>
        <v>0</v>
      </c>
      <c r="M426" s="64">
        <f t="shared" si="39"/>
        <v>0</v>
      </c>
      <c r="N426" s="67"/>
      <c r="O426" s="25"/>
      <c r="P426" s="67"/>
      <c r="Q426" s="25"/>
      <c r="R426" s="64">
        <f t="shared" si="40"/>
        <v>0</v>
      </c>
      <c r="S426" s="68">
        <f t="shared" si="41"/>
        <v>0</v>
      </c>
    </row>
    <row r="427" spans="1:19" x14ac:dyDescent="0.2">
      <c r="A427" s="60">
        <f>+'Master List'!B424</f>
        <v>422</v>
      </c>
      <c r="B427" s="60" t="str">
        <f>+'Master List'!C424</f>
        <v>U.S. Post Office</v>
      </c>
      <c r="C427" s="60" t="str">
        <f>+'Master List'!D424</f>
        <v>Tenant</v>
      </c>
      <c r="D427" s="60">
        <f>+'Master List'!E424</f>
        <v>485</v>
      </c>
      <c r="E427" s="60" t="str">
        <f>+'Master List'!F424</f>
        <v>Santa Clara</v>
      </c>
      <c r="F427" s="60" t="str">
        <f>+'Master List'!G424</f>
        <v>Placid Lake</v>
      </c>
      <c r="G427" s="61">
        <f>+'Master List'!U424</f>
        <v>0</v>
      </c>
      <c r="H427" s="62">
        <f>+'Master List'!S424</f>
        <v>0</v>
      </c>
      <c r="J427" s="64">
        <f t="shared" si="36"/>
        <v>0</v>
      </c>
      <c r="K427" s="65">
        <f t="shared" si="37"/>
        <v>0</v>
      </c>
      <c r="L427" s="66">
        <f t="shared" si="38"/>
        <v>0</v>
      </c>
      <c r="M427" s="64">
        <f t="shared" si="39"/>
        <v>0</v>
      </c>
      <c r="N427" s="67"/>
      <c r="O427" s="25"/>
      <c r="P427" s="67"/>
      <c r="Q427" s="25"/>
      <c r="R427" s="64">
        <f t="shared" si="40"/>
        <v>0</v>
      </c>
      <c r="S427" s="68">
        <f t="shared" si="41"/>
        <v>0</v>
      </c>
    </row>
    <row r="428" spans="1:19" x14ac:dyDescent="0.2">
      <c r="A428" s="60">
        <f>+'Master List'!B425</f>
        <v>423</v>
      </c>
      <c r="B428" s="60" t="str">
        <f>+'Master List'!C425</f>
        <v>U.S. Post Office</v>
      </c>
      <c r="C428" s="60" t="str">
        <f>+'Master List'!D425</f>
        <v>Tenant</v>
      </c>
      <c r="D428" s="60">
        <f>+'Master List'!E425</f>
        <v>485</v>
      </c>
      <c r="E428" s="60" t="str">
        <f>+'Master List'!F425</f>
        <v>Santa Clara</v>
      </c>
      <c r="F428" s="60" t="str">
        <f>+'Master List'!G425</f>
        <v>Placid Lake</v>
      </c>
      <c r="G428" s="61">
        <f>+'Master List'!U425</f>
        <v>0</v>
      </c>
      <c r="H428" s="62">
        <f>+'Master List'!S425</f>
        <v>0</v>
      </c>
      <c r="J428" s="64">
        <f t="shared" si="36"/>
        <v>0</v>
      </c>
      <c r="K428" s="65">
        <f t="shared" si="37"/>
        <v>0</v>
      </c>
      <c r="L428" s="66">
        <f t="shared" si="38"/>
        <v>0</v>
      </c>
      <c r="M428" s="64">
        <f t="shared" si="39"/>
        <v>0</v>
      </c>
      <c r="N428" s="67"/>
      <c r="O428" s="25"/>
      <c r="P428" s="67"/>
      <c r="Q428" s="25"/>
      <c r="R428" s="64">
        <f t="shared" si="40"/>
        <v>0</v>
      </c>
      <c r="S428" s="68">
        <f t="shared" si="41"/>
        <v>0</v>
      </c>
    </row>
    <row r="429" spans="1:19" x14ac:dyDescent="0.2">
      <c r="A429" s="60">
        <f>+'Master List'!B426</f>
        <v>424</v>
      </c>
      <c r="B429" s="60" t="str">
        <f>+'Master List'!C426</f>
        <v>U.S. Post Office</v>
      </c>
      <c r="C429" s="60" t="str">
        <f>+'Master List'!D426</f>
        <v>Tenant</v>
      </c>
      <c r="D429" s="60">
        <f>+'Master List'!E426</f>
        <v>485</v>
      </c>
      <c r="E429" s="60" t="str">
        <f>+'Master List'!F426</f>
        <v>Santa Clara</v>
      </c>
      <c r="F429" s="60" t="str">
        <f>+'Master List'!G426</f>
        <v>Placid Lake</v>
      </c>
      <c r="G429" s="61">
        <f>+'Master List'!U426</f>
        <v>0</v>
      </c>
      <c r="H429" s="62">
        <f>+'Master List'!S426</f>
        <v>0</v>
      </c>
      <c r="J429" s="64">
        <f t="shared" si="36"/>
        <v>0</v>
      </c>
      <c r="K429" s="65">
        <f t="shared" si="37"/>
        <v>0</v>
      </c>
      <c r="L429" s="66">
        <f t="shared" si="38"/>
        <v>0</v>
      </c>
      <c r="M429" s="64">
        <f t="shared" si="39"/>
        <v>0</v>
      </c>
      <c r="N429" s="67"/>
      <c r="O429" s="25"/>
      <c r="P429" s="67"/>
      <c r="Q429" s="25"/>
      <c r="R429" s="64">
        <f t="shared" si="40"/>
        <v>0</v>
      </c>
      <c r="S429" s="68">
        <f t="shared" si="41"/>
        <v>0</v>
      </c>
    </row>
    <row r="430" spans="1:19" x14ac:dyDescent="0.2">
      <c r="A430" s="60">
        <f>+'Master List'!B427</f>
        <v>425</v>
      </c>
      <c r="B430" s="60" t="str">
        <f>+'Master List'!C427</f>
        <v>U.S. Post Office</v>
      </c>
      <c r="C430" s="60" t="str">
        <f>+'Master List'!D427</f>
        <v>Tenant</v>
      </c>
      <c r="D430" s="60">
        <f>+'Master List'!E427</f>
        <v>485</v>
      </c>
      <c r="E430" s="60" t="str">
        <f>+'Master List'!F427</f>
        <v>Santa Clara</v>
      </c>
      <c r="F430" s="60" t="str">
        <f>+'Master List'!G427</f>
        <v>Placid Lake</v>
      </c>
      <c r="G430" s="61">
        <f>+'Master List'!U427</f>
        <v>0</v>
      </c>
      <c r="H430" s="62">
        <f>+'Master List'!S427</f>
        <v>0</v>
      </c>
      <c r="J430" s="64">
        <f t="shared" si="36"/>
        <v>0</v>
      </c>
      <c r="K430" s="65">
        <f t="shared" si="37"/>
        <v>0</v>
      </c>
      <c r="L430" s="66">
        <f t="shared" si="38"/>
        <v>0</v>
      </c>
      <c r="M430" s="64">
        <f t="shared" si="39"/>
        <v>0</v>
      </c>
      <c r="N430" s="67"/>
      <c r="O430" s="25"/>
      <c r="P430" s="67"/>
      <c r="Q430" s="25"/>
      <c r="R430" s="64">
        <f t="shared" si="40"/>
        <v>0</v>
      </c>
      <c r="S430" s="68">
        <f t="shared" si="41"/>
        <v>0</v>
      </c>
    </row>
    <row r="431" spans="1:19" x14ac:dyDescent="0.2">
      <c r="A431" s="60">
        <f>+'Master List'!B428</f>
        <v>426</v>
      </c>
      <c r="B431" s="60" t="str">
        <f>+'Master List'!C428</f>
        <v>U.S. Post Office</v>
      </c>
      <c r="C431" s="60" t="str">
        <f>+'Master List'!D428</f>
        <v>Tenant</v>
      </c>
      <c r="D431" s="60">
        <f>+'Master List'!E428</f>
        <v>485</v>
      </c>
      <c r="E431" s="60" t="str">
        <f>+'Master List'!F428</f>
        <v>Santa Clara</v>
      </c>
      <c r="F431" s="60" t="str">
        <f>+'Master List'!G428</f>
        <v>Placid Lake</v>
      </c>
      <c r="G431" s="61">
        <f>+'Master List'!U428</f>
        <v>0</v>
      </c>
      <c r="H431" s="62">
        <f>+'Master List'!S428</f>
        <v>0</v>
      </c>
      <c r="J431" s="64">
        <f t="shared" si="36"/>
        <v>0</v>
      </c>
      <c r="K431" s="65">
        <f t="shared" si="37"/>
        <v>0</v>
      </c>
      <c r="L431" s="66">
        <f t="shared" si="38"/>
        <v>0</v>
      </c>
      <c r="M431" s="64">
        <f t="shared" si="39"/>
        <v>0</v>
      </c>
      <c r="N431" s="67"/>
      <c r="O431" s="25"/>
      <c r="P431" s="67"/>
      <c r="Q431" s="25"/>
      <c r="R431" s="64">
        <f t="shared" si="40"/>
        <v>0</v>
      </c>
      <c r="S431" s="68">
        <f t="shared" si="41"/>
        <v>0</v>
      </c>
    </row>
    <row r="432" spans="1:19" x14ac:dyDescent="0.2">
      <c r="A432" s="60">
        <f>+'Master List'!B429</f>
        <v>427</v>
      </c>
      <c r="B432" s="60" t="str">
        <f>+'Master List'!C429</f>
        <v>U.S. Post Office</v>
      </c>
      <c r="C432" s="60" t="str">
        <f>+'Master List'!D429</f>
        <v>Tenant</v>
      </c>
      <c r="D432" s="60">
        <f>+'Master List'!E429</f>
        <v>485</v>
      </c>
      <c r="E432" s="60" t="str">
        <f>+'Master List'!F429</f>
        <v>Santa Clara</v>
      </c>
      <c r="F432" s="60" t="str">
        <f>+'Master List'!G429</f>
        <v>Placid Lake</v>
      </c>
      <c r="G432" s="61">
        <f>+'Master List'!U429</f>
        <v>0</v>
      </c>
      <c r="H432" s="62">
        <f>+'Master List'!S429</f>
        <v>0</v>
      </c>
      <c r="J432" s="64">
        <f t="shared" si="36"/>
        <v>0</v>
      </c>
      <c r="K432" s="65">
        <f t="shared" si="37"/>
        <v>0</v>
      </c>
      <c r="L432" s="66">
        <f t="shared" si="38"/>
        <v>0</v>
      </c>
      <c r="M432" s="64">
        <f t="shared" si="39"/>
        <v>0</v>
      </c>
      <c r="N432" s="67"/>
      <c r="O432" s="25"/>
      <c r="P432" s="67"/>
      <c r="Q432" s="25"/>
      <c r="R432" s="64">
        <f t="shared" si="40"/>
        <v>0</v>
      </c>
      <c r="S432" s="68">
        <f t="shared" si="41"/>
        <v>0</v>
      </c>
    </row>
    <row r="433" spans="1:19" x14ac:dyDescent="0.2">
      <c r="A433" s="60">
        <f>+'Master List'!B430</f>
        <v>428</v>
      </c>
      <c r="B433" s="60" t="str">
        <f>+'Master List'!C430</f>
        <v>U.S. Post Office</v>
      </c>
      <c r="C433" s="60" t="str">
        <f>+'Master List'!D430</f>
        <v>Tenant</v>
      </c>
      <c r="D433" s="60">
        <f>+'Master List'!E430</f>
        <v>485</v>
      </c>
      <c r="E433" s="60" t="str">
        <f>+'Master List'!F430</f>
        <v>Santa Clara</v>
      </c>
      <c r="F433" s="60" t="str">
        <f>+'Master List'!G430</f>
        <v>Placid Lake</v>
      </c>
      <c r="G433" s="61">
        <f>+'Master List'!U430</f>
        <v>0</v>
      </c>
      <c r="H433" s="62">
        <f>+'Master List'!S430</f>
        <v>0</v>
      </c>
      <c r="J433" s="64">
        <f t="shared" si="36"/>
        <v>0</v>
      </c>
      <c r="K433" s="65">
        <f t="shared" si="37"/>
        <v>0</v>
      </c>
      <c r="L433" s="66">
        <f t="shared" si="38"/>
        <v>0</v>
      </c>
      <c r="M433" s="64">
        <f t="shared" si="39"/>
        <v>0</v>
      </c>
      <c r="N433" s="67"/>
      <c r="O433" s="25"/>
      <c r="P433" s="67"/>
      <c r="Q433" s="25"/>
      <c r="R433" s="64">
        <f t="shared" si="40"/>
        <v>0</v>
      </c>
      <c r="S433" s="68">
        <f t="shared" si="41"/>
        <v>0</v>
      </c>
    </row>
    <row r="434" spans="1:19" x14ac:dyDescent="0.2">
      <c r="A434" s="60">
        <f>+'Master List'!B431</f>
        <v>429</v>
      </c>
      <c r="B434" s="60" t="str">
        <f>+'Master List'!C431</f>
        <v>U.S. Post Office</v>
      </c>
      <c r="C434" s="60" t="str">
        <f>+'Master List'!D431</f>
        <v>Tenant</v>
      </c>
      <c r="D434" s="60">
        <f>+'Master List'!E431</f>
        <v>485</v>
      </c>
      <c r="E434" s="60" t="str">
        <f>+'Master List'!F431</f>
        <v>Santa Clara</v>
      </c>
      <c r="F434" s="60" t="str">
        <f>+'Master List'!G431</f>
        <v>Placid Lake</v>
      </c>
      <c r="G434" s="61">
        <f>+'Master List'!U431</f>
        <v>0</v>
      </c>
      <c r="H434" s="62">
        <f>+'Master List'!S431</f>
        <v>0</v>
      </c>
      <c r="J434" s="64">
        <f t="shared" si="36"/>
        <v>0</v>
      </c>
      <c r="K434" s="65">
        <f t="shared" si="37"/>
        <v>0</v>
      </c>
      <c r="L434" s="66">
        <f t="shared" si="38"/>
        <v>0</v>
      </c>
      <c r="M434" s="64">
        <f t="shared" si="39"/>
        <v>0</v>
      </c>
      <c r="N434" s="67"/>
      <c r="O434" s="25"/>
      <c r="P434" s="67"/>
      <c r="Q434" s="25"/>
      <c r="R434" s="64">
        <f t="shared" si="40"/>
        <v>0</v>
      </c>
      <c r="S434" s="68">
        <f t="shared" si="41"/>
        <v>0</v>
      </c>
    </row>
    <row r="435" spans="1:19" x14ac:dyDescent="0.2">
      <c r="A435" s="60">
        <f>+'Master List'!B432</f>
        <v>430</v>
      </c>
      <c r="B435" s="60" t="str">
        <f>+'Master List'!C432</f>
        <v>U.S. Post Office</v>
      </c>
      <c r="C435" s="60" t="str">
        <f>+'Master List'!D432</f>
        <v>Tenant</v>
      </c>
      <c r="D435" s="60">
        <f>+'Master List'!E432</f>
        <v>485</v>
      </c>
      <c r="E435" s="60" t="str">
        <f>+'Master List'!F432</f>
        <v>Santa Clara</v>
      </c>
      <c r="F435" s="60" t="str">
        <f>+'Master List'!G432</f>
        <v>Placid Lake</v>
      </c>
      <c r="G435" s="61">
        <f>+'Master List'!U432</f>
        <v>0</v>
      </c>
      <c r="H435" s="62">
        <f>+'Master List'!S432</f>
        <v>0</v>
      </c>
      <c r="J435" s="64">
        <f t="shared" si="36"/>
        <v>0</v>
      </c>
      <c r="K435" s="65">
        <f t="shared" si="37"/>
        <v>0</v>
      </c>
      <c r="L435" s="66">
        <f t="shared" si="38"/>
        <v>0</v>
      </c>
      <c r="M435" s="64">
        <f t="shared" si="39"/>
        <v>0</v>
      </c>
      <c r="N435" s="67"/>
      <c r="O435" s="25"/>
      <c r="P435" s="67"/>
      <c r="Q435" s="25"/>
      <c r="R435" s="64">
        <f t="shared" si="40"/>
        <v>0</v>
      </c>
      <c r="S435" s="68">
        <f t="shared" si="41"/>
        <v>0</v>
      </c>
    </row>
    <row r="436" spans="1:19" x14ac:dyDescent="0.2">
      <c r="A436" s="60">
        <f>+'Master List'!B433</f>
        <v>431</v>
      </c>
      <c r="B436" s="60" t="str">
        <f>+'Master List'!C433</f>
        <v>U.S. Post Office</v>
      </c>
      <c r="C436" s="60" t="str">
        <f>+'Master List'!D433</f>
        <v>Tenant</v>
      </c>
      <c r="D436" s="60">
        <f>+'Master List'!E433</f>
        <v>485</v>
      </c>
      <c r="E436" s="60" t="str">
        <f>+'Master List'!F433</f>
        <v>Santa Clara</v>
      </c>
      <c r="F436" s="60" t="str">
        <f>+'Master List'!G433</f>
        <v>Placid Lake</v>
      </c>
      <c r="G436" s="61">
        <f>+'Master List'!U433</f>
        <v>0</v>
      </c>
      <c r="H436" s="62">
        <f>+'Master List'!S433</f>
        <v>0</v>
      </c>
      <c r="J436" s="64">
        <f t="shared" si="36"/>
        <v>0</v>
      </c>
      <c r="K436" s="65">
        <f t="shared" si="37"/>
        <v>0</v>
      </c>
      <c r="L436" s="66">
        <f t="shared" si="38"/>
        <v>0</v>
      </c>
      <c r="M436" s="64">
        <f t="shared" si="39"/>
        <v>0</v>
      </c>
      <c r="N436" s="67"/>
      <c r="O436" s="25"/>
      <c r="P436" s="67"/>
      <c r="Q436" s="25"/>
      <c r="R436" s="64">
        <f t="shared" si="40"/>
        <v>0</v>
      </c>
      <c r="S436" s="68">
        <f t="shared" si="41"/>
        <v>0</v>
      </c>
    </row>
    <row r="437" spans="1:19" x14ac:dyDescent="0.2">
      <c r="A437" s="60">
        <f>+'Master List'!B434</f>
        <v>432</v>
      </c>
      <c r="B437" s="60" t="str">
        <f>+'Master List'!C434</f>
        <v>U.S. Post Office</v>
      </c>
      <c r="C437" s="60" t="str">
        <f>+'Master List'!D434</f>
        <v>Tenant</v>
      </c>
      <c r="D437" s="60">
        <f>+'Master List'!E434</f>
        <v>485</v>
      </c>
      <c r="E437" s="60" t="str">
        <f>+'Master List'!F434</f>
        <v>Santa Clara</v>
      </c>
      <c r="F437" s="60" t="str">
        <f>+'Master List'!G434</f>
        <v>Placid Lake</v>
      </c>
      <c r="G437" s="61">
        <f>+'Master List'!U434</f>
        <v>0</v>
      </c>
      <c r="H437" s="62">
        <f>+'Master List'!S434</f>
        <v>0</v>
      </c>
      <c r="J437" s="64">
        <f t="shared" si="36"/>
        <v>0</v>
      </c>
      <c r="K437" s="65">
        <f t="shared" si="37"/>
        <v>0</v>
      </c>
      <c r="L437" s="66">
        <f t="shared" si="38"/>
        <v>0</v>
      </c>
      <c r="M437" s="64">
        <f t="shared" si="39"/>
        <v>0</v>
      </c>
      <c r="N437" s="67"/>
      <c r="O437" s="25"/>
      <c r="P437" s="67"/>
      <c r="Q437" s="25"/>
      <c r="R437" s="64">
        <f t="shared" si="40"/>
        <v>0</v>
      </c>
      <c r="S437" s="68">
        <f t="shared" si="41"/>
        <v>0</v>
      </c>
    </row>
    <row r="438" spans="1:19" x14ac:dyDescent="0.2">
      <c r="A438" s="60">
        <f>+'Master List'!B435</f>
        <v>433</v>
      </c>
      <c r="B438" s="60" t="str">
        <f>+'Master List'!C435</f>
        <v>U.S. Post Office</v>
      </c>
      <c r="C438" s="60" t="str">
        <f>+'Master List'!D435</f>
        <v>Tenant</v>
      </c>
      <c r="D438" s="60">
        <f>+'Master List'!E435</f>
        <v>485</v>
      </c>
      <c r="E438" s="60" t="str">
        <f>+'Master List'!F435</f>
        <v>Santa Clara</v>
      </c>
      <c r="F438" s="60" t="str">
        <f>+'Master List'!G435</f>
        <v>Placid Lake</v>
      </c>
      <c r="G438" s="61">
        <f>+'Master List'!U435</f>
        <v>0</v>
      </c>
      <c r="H438" s="62">
        <f>+'Master List'!S435</f>
        <v>0</v>
      </c>
      <c r="J438" s="64">
        <f t="shared" si="36"/>
        <v>0</v>
      </c>
      <c r="K438" s="65">
        <f t="shared" si="37"/>
        <v>0</v>
      </c>
      <c r="L438" s="66">
        <f t="shared" si="38"/>
        <v>0</v>
      </c>
      <c r="M438" s="64">
        <f t="shared" si="39"/>
        <v>0</v>
      </c>
      <c r="N438" s="67"/>
      <c r="O438" s="25"/>
      <c r="P438" s="67"/>
      <c r="Q438" s="25"/>
      <c r="R438" s="64">
        <f t="shared" si="40"/>
        <v>0</v>
      </c>
      <c r="S438" s="68">
        <f t="shared" si="41"/>
        <v>0</v>
      </c>
    </row>
    <row r="439" spans="1:19" x14ac:dyDescent="0.2">
      <c r="A439" s="60">
        <f>+'Master List'!B436</f>
        <v>434</v>
      </c>
      <c r="B439" s="60" t="str">
        <f>+'Master List'!C436</f>
        <v>U.S. Post Office</v>
      </c>
      <c r="C439" s="60" t="str">
        <f>+'Master List'!D436</f>
        <v>Tenant</v>
      </c>
      <c r="D439" s="60">
        <f>+'Master List'!E436</f>
        <v>485</v>
      </c>
      <c r="E439" s="60" t="str">
        <f>+'Master List'!F436</f>
        <v>Santa Clara</v>
      </c>
      <c r="F439" s="60" t="str">
        <f>+'Master List'!G436</f>
        <v>Placid Lake</v>
      </c>
      <c r="G439" s="61">
        <f>+'Master List'!U436</f>
        <v>0</v>
      </c>
      <c r="H439" s="62">
        <f>+'Master List'!S436</f>
        <v>0</v>
      </c>
      <c r="J439" s="64">
        <f t="shared" si="36"/>
        <v>0</v>
      </c>
      <c r="K439" s="65">
        <f t="shared" si="37"/>
        <v>0</v>
      </c>
      <c r="L439" s="66">
        <f t="shared" si="38"/>
        <v>0</v>
      </c>
      <c r="M439" s="64">
        <f t="shared" si="39"/>
        <v>0</v>
      </c>
      <c r="N439" s="67"/>
      <c r="O439" s="25"/>
      <c r="P439" s="67"/>
      <c r="Q439" s="25"/>
      <c r="R439" s="64">
        <f t="shared" si="40"/>
        <v>0</v>
      </c>
      <c r="S439" s="68">
        <f t="shared" si="41"/>
        <v>0</v>
      </c>
    </row>
    <row r="440" spans="1:19" x14ac:dyDescent="0.2">
      <c r="A440" s="60">
        <f>+'Master List'!B437</f>
        <v>435</v>
      </c>
      <c r="B440" s="60" t="str">
        <f>+'Master List'!C437</f>
        <v>U.S. Post Office</v>
      </c>
      <c r="C440" s="60" t="str">
        <f>+'Master List'!D437</f>
        <v>Tenant</v>
      </c>
      <c r="D440" s="60">
        <f>+'Master List'!E437</f>
        <v>485</v>
      </c>
      <c r="E440" s="60" t="str">
        <f>+'Master List'!F437</f>
        <v>Santa Clara</v>
      </c>
      <c r="F440" s="60" t="str">
        <f>+'Master List'!G437</f>
        <v>Placid Lake</v>
      </c>
      <c r="G440" s="61">
        <f>+'Master List'!U437</f>
        <v>0</v>
      </c>
      <c r="H440" s="62">
        <f>+'Master List'!S437</f>
        <v>0</v>
      </c>
      <c r="J440" s="64">
        <f t="shared" si="36"/>
        <v>0</v>
      </c>
      <c r="K440" s="65">
        <f t="shared" si="37"/>
        <v>0</v>
      </c>
      <c r="L440" s="66">
        <f t="shared" si="38"/>
        <v>0</v>
      </c>
      <c r="M440" s="64">
        <f t="shared" si="39"/>
        <v>0</v>
      </c>
      <c r="N440" s="67"/>
      <c r="O440" s="25"/>
      <c r="P440" s="67"/>
      <c r="Q440" s="25"/>
      <c r="R440" s="64">
        <f t="shared" si="40"/>
        <v>0</v>
      </c>
      <c r="S440" s="68">
        <f t="shared" si="41"/>
        <v>0</v>
      </c>
    </row>
    <row r="441" spans="1:19" x14ac:dyDescent="0.2">
      <c r="A441" s="60">
        <f>+'Master List'!B438</f>
        <v>436</v>
      </c>
      <c r="B441" s="60" t="str">
        <f>+'Master List'!C438</f>
        <v>U.S. Post Office</v>
      </c>
      <c r="C441" s="60" t="str">
        <f>+'Master List'!D438</f>
        <v>Tenant</v>
      </c>
      <c r="D441" s="60">
        <f>+'Master List'!E438</f>
        <v>485</v>
      </c>
      <c r="E441" s="60" t="str">
        <f>+'Master List'!F438</f>
        <v>Santa Clara</v>
      </c>
      <c r="F441" s="60" t="str">
        <f>+'Master List'!G438</f>
        <v>Placid Lake</v>
      </c>
      <c r="G441" s="61">
        <f>+'Master List'!U438</f>
        <v>0</v>
      </c>
      <c r="H441" s="62">
        <f>+'Master List'!S438</f>
        <v>0</v>
      </c>
      <c r="J441" s="64">
        <f t="shared" si="36"/>
        <v>0</v>
      </c>
      <c r="K441" s="65">
        <f t="shared" si="37"/>
        <v>0</v>
      </c>
      <c r="L441" s="66">
        <f t="shared" si="38"/>
        <v>0</v>
      </c>
      <c r="M441" s="64">
        <f t="shared" si="39"/>
        <v>0</v>
      </c>
      <c r="N441" s="67"/>
      <c r="O441" s="25"/>
      <c r="P441" s="67"/>
      <c r="Q441" s="25"/>
      <c r="R441" s="64">
        <f t="shared" si="40"/>
        <v>0</v>
      </c>
      <c r="S441" s="68">
        <f t="shared" si="41"/>
        <v>0</v>
      </c>
    </row>
    <row r="442" spans="1:19" x14ac:dyDescent="0.2">
      <c r="A442" s="60">
        <f>+'Master List'!B439</f>
        <v>437</v>
      </c>
      <c r="B442" s="60" t="str">
        <f>+'Master List'!C439</f>
        <v>U.S. Post Office</v>
      </c>
      <c r="C442" s="60" t="str">
        <f>+'Master List'!D439</f>
        <v>Tenant</v>
      </c>
      <c r="D442" s="60">
        <f>+'Master List'!E439</f>
        <v>485</v>
      </c>
      <c r="E442" s="60" t="str">
        <f>+'Master List'!F439</f>
        <v>Santa Clara</v>
      </c>
      <c r="F442" s="60" t="str">
        <f>+'Master List'!G439</f>
        <v>Placid Lake</v>
      </c>
      <c r="G442" s="61">
        <f>+'Master List'!U439</f>
        <v>0</v>
      </c>
      <c r="H442" s="62">
        <f>+'Master List'!S439</f>
        <v>0</v>
      </c>
      <c r="J442" s="64">
        <f t="shared" si="36"/>
        <v>0</v>
      </c>
      <c r="K442" s="65">
        <f t="shared" si="37"/>
        <v>0</v>
      </c>
      <c r="L442" s="66">
        <f t="shared" si="38"/>
        <v>0</v>
      </c>
      <c r="M442" s="64">
        <f t="shared" si="39"/>
        <v>0</v>
      </c>
      <c r="N442" s="67"/>
      <c r="O442" s="25"/>
      <c r="P442" s="67"/>
      <c r="Q442" s="25"/>
      <c r="R442" s="64">
        <f t="shared" si="40"/>
        <v>0</v>
      </c>
      <c r="S442" s="68">
        <f t="shared" si="41"/>
        <v>0</v>
      </c>
    </row>
    <row r="443" spans="1:19" x14ac:dyDescent="0.2">
      <c r="A443" s="60">
        <f>+'Master List'!B440</f>
        <v>438</v>
      </c>
      <c r="B443" s="60" t="str">
        <f>+'Master List'!C440</f>
        <v>U.S. Post Office</v>
      </c>
      <c r="C443" s="60" t="str">
        <f>+'Master List'!D440</f>
        <v>Tenant</v>
      </c>
      <c r="D443" s="60">
        <f>+'Master List'!E440</f>
        <v>485</v>
      </c>
      <c r="E443" s="60" t="str">
        <f>+'Master List'!F440</f>
        <v>Santa Clara</v>
      </c>
      <c r="F443" s="60" t="str">
        <f>+'Master List'!G440</f>
        <v>Placid Lake</v>
      </c>
      <c r="G443" s="61">
        <f>+'Master List'!U440</f>
        <v>0</v>
      </c>
      <c r="H443" s="62">
        <f>+'Master List'!S440</f>
        <v>0</v>
      </c>
      <c r="J443" s="64">
        <f t="shared" si="36"/>
        <v>0</v>
      </c>
      <c r="K443" s="65">
        <f t="shared" si="37"/>
        <v>0</v>
      </c>
      <c r="L443" s="66">
        <f t="shared" si="38"/>
        <v>0</v>
      </c>
      <c r="M443" s="64">
        <f t="shared" si="39"/>
        <v>0</v>
      </c>
      <c r="N443" s="67"/>
      <c r="O443" s="25"/>
      <c r="P443" s="67"/>
      <c r="Q443" s="25"/>
      <c r="R443" s="64">
        <f t="shared" si="40"/>
        <v>0</v>
      </c>
      <c r="S443" s="68">
        <f t="shared" si="41"/>
        <v>0</v>
      </c>
    </row>
    <row r="444" spans="1:19" x14ac:dyDescent="0.2">
      <c r="A444" s="60">
        <f>+'Master List'!B441</f>
        <v>439</v>
      </c>
      <c r="B444" s="60" t="str">
        <f>+'Master List'!C441</f>
        <v>U.S. Post Office</v>
      </c>
      <c r="C444" s="60" t="str">
        <f>+'Master List'!D441</f>
        <v>Tenant</v>
      </c>
      <c r="D444" s="60">
        <f>+'Master List'!E441</f>
        <v>485</v>
      </c>
      <c r="E444" s="60" t="str">
        <f>+'Master List'!F441</f>
        <v>Santa Clara</v>
      </c>
      <c r="F444" s="60" t="str">
        <f>+'Master List'!G441</f>
        <v>Placid Lake</v>
      </c>
      <c r="G444" s="61">
        <f>+'Master List'!U441</f>
        <v>0</v>
      </c>
      <c r="H444" s="62">
        <f>+'Master List'!S441</f>
        <v>0</v>
      </c>
      <c r="J444" s="64">
        <f t="shared" si="36"/>
        <v>0</v>
      </c>
      <c r="K444" s="65">
        <f t="shared" si="37"/>
        <v>0</v>
      </c>
      <c r="L444" s="66">
        <f t="shared" si="38"/>
        <v>0</v>
      </c>
      <c r="M444" s="64">
        <f t="shared" si="39"/>
        <v>0</v>
      </c>
      <c r="N444" s="67"/>
      <c r="O444" s="25"/>
      <c r="P444" s="67"/>
      <c r="Q444" s="25"/>
      <c r="R444" s="64">
        <f t="shared" si="40"/>
        <v>0</v>
      </c>
      <c r="S444" s="68">
        <f t="shared" si="41"/>
        <v>0</v>
      </c>
    </row>
    <row r="445" spans="1:19" x14ac:dyDescent="0.2">
      <c r="A445" s="60">
        <f>+'Master List'!B442</f>
        <v>440</v>
      </c>
      <c r="B445" s="60" t="str">
        <f>+'Master List'!C442</f>
        <v>U.S. Post Office</v>
      </c>
      <c r="C445" s="60" t="str">
        <f>+'Master List'!D442</f>
        <v>Tenant</v>
      </c>
      <c r="D445" s="60">
        <f>+'Master List'!E442</f>
        <v>485</v>
      </c>
      <c r="E445" s="60" t="str">
        <f>+'Master List'!F442</f>
        <v>Santa Clara</v>
      </c>
      <c r="F445" s="60" t="str">
        <f>+'Master List'!G442</f>
        <v>Placid Lake</v>
      </c>
      <c r="G445" s="61">
        <f>+'Master List'!U442</f>
        <v>0</v>
      </c>
      <c r="H445" s="62">
        <f>+'Master List'!S442</f>
        <v>0</v>
      </c>
      <c r="J445" s="64">
        <f t="shared" si="36"/>
        <v>0</v>
      </c>
      <c r="K445" s="65">
        <f t="shared" si="37"/>
        <v>0</v>
      </c>
      <c r="L445" s="66">
        <f t="shared" si="38"/>
        <v>0</v>
      </c>
      <c r="M445" s="64">
        <f t="shared" si="39"/>
        <v>0</v>
      </c>
      <c r="N445" s="67"/>
      <c r="O445" s="25"/>
      <c r="P445" s="67"/>
      <c r="Q445" s="25"/>
      <c r="R445" s="64">
        <f t="shared" si="40"/>
        <v>0</v>
      </c>
      <c r="S445" s="68">
        <f t="shared" si="41"/>
        <v>0</v>
      </c>
    </row>
    <row r="446" spans="1:19" x14ac:dyDescent="0.2">
      <c r="A446" s="60">
        <f>+'Master List'!B443</f>
        <v>441</v>
      </c>
      <c r="B446" s="60" t="str">
        <f>+'Master List'!C443</f>
        <v>U.S. Post Office</v>
      </c>
      <c r="C446" s="60" t="str">
        <f>+'Master List'!D443</f>
        <v>Tenant</v>
      </c>
      <c r="D446" s="60">
        <f>+'Master List'!E443</f>
        <v>485</v>
      </c>
      <c r="E446" s="60" t="str">
        <f>+'Master List'!F443</f>
        <v>Santa Clara</v>
      </c>
      <c r="F446" s="60" t="str">
        <f>+'Master List'!G443</f>
        <v>Placid Lake</v>
      </c>
      <c r="G446" s="61">
        <f>+'Master List'!U443</f>
        <v>0</v>
      </c>
      <c r="H446" s="62">
        <f>+'Master List'!S443</f>
        <v>0</v>
      </c>
      <c r="J446" s="64">
        <f t="shared" si="36"/>
        <v>0</v>
      </c>
      <c r="K446" s="65">
        <f t="shared" si="37"/>
        <v>0</v>
      </c>
      <c r="L446" s="66">
        <f t="shared" si="38"/>
        <v>0</v>
      </c>
      <c r="M446" s="64">
        <f t="shared" si="39"/>
        <v>0</v>
      </c>
      <c r="N446" s="67"/>
      <c r="O446" s="25"/>
      <c r="P446" s="67"/>
      <c r="Q446" s="25"/>
      <c r="R446" s="64">
        <f t="shared" si="40"/>
        <v>0</v>
      </c>
      <c r="S446" s="68">
        <f t="shared" si="41"/>
        <v>0</v>
      </c>
    </row>
    <row r="447" spans="1:19" x14ac:dyDescent="0.2">
      <c r="A447" s="60">
        <f>+'Master List'!B444</f>
        <v>442</v>
      </c>
      <c r="B447" s="60" t="str">
        <f>+'Master List'!C444</f>
        <v>U.S. Post Office</v>
      </c>
      <c r="C447" s="60" t="str">
        <f>+'Master List'!D444</f>
        <v>Tenant</v>
      </c>
      <c r="D447" s="60">
        <f>+'Master List'!E444</f>
        <v>485</v>
      </c>
      <c r="E447" s="60" t="str">
        <f>+'Master List'!F444</f>
        <v>Santa Clara</v>
      </c>
      <c r="F447" s="60" t="str">
        <f>+'Master List'!G444</f>
        <v>Placid Lake</v>
      </c>
      <c r="G447" s="61">
        <f>+'Master List'!U444</f>
        <v>0</v>
      </c>
      <c r="H447" s="62">
        <f>+'Master List'!S444</f>
        <v>0</v>
      </c>
      <c r="J447" s="64">
        <f t="shared" si="36"/>
        <v>0</v>
      </c>
      <c r="K447" s="65">
        <f t="shared" si="37"/>
        <v>0</v>
      </c>
      <c r="L447" s="66">
        <f t="shared" si="38"/>
        <v>0</v>
      </c>
      <c r="M447" s="64">
        <f t="shared" si="39"/>
        <v>0</v>
      </c>
      <c r="N447" s="67"/>
      <c r="O447" s="25"/>
      <c r="P447" s="67"/>
      <c r="Q447" s="25"/>
      <c r="R447" s="64">
        <f t="shared" si="40"/>
        <v>0</v>
      </c>
      <c r="S447" s="68">
        <f t="shared" si="41"/>
        <v>0</v>
      </c>
    </row>
    <row r="448" spans="1:19" x14ac:dyDescent="0.2">
      <c r="A448" s="60">
        <f>+'Master List'!B445</f>
        <v>443</v>
      </c>
      <c r="B448" s="60" t="str">
        <f>+'Master List'!C445</f>
        <v>U.S. Post Office</v>
      </c>
      <c r="C448" s="60" t="str">
        <f>+'Master List'!D445</f>
        <v>Tenant</v>
      </c>
      <c r="D448" s="60">
        <f>+'Master List'!E445</f>
        <v>485</v>
      </c>
      <c r="E448" s="60" t="str">
        <f>+'Master List'!F445</f>
        <v>Santa Clara</v>
      </c>
      <c r="F448" s="60" t="str">
        <f>+'Master List'!G445</f>
        <v>Placid Lake</v>
      </c>
      <c r="G448" s="61">
        <f>+'Master List'!U445</f>
        <v>0</v>
      </c>
      <c r="H448" s="62">
        <f>+'Master List'!S445</f>
        <v>0</v>
      </c>
      <c r="J448" s="64">
        <f t="shared" si="36"/>
        <v>0</v>
      </c>
      <c r="K448" s="65">
        <f t="shared" si="37"/>
        <v>0</v>
      </c>
      <c r="L448" s="66">
        <f t="shared" si="38"/>
        <v>0</v>
      </c>
      <c r="M448" s="64">
        <f t="shared" si="39"/>
        <v>0</v>
      </c>
      <c r="N448" s="67"/>
      <c r="O448" s="25"/>
      <c r="P448" s="67"/>
      <c r="Q448" s="25"/>
      <c r="R448" s="64">
        <f t="shared" si="40"/>
        <v>0</v>
      </c>
      <c r="S448" s="68">
        <f t="shared" si="41"/>
        <v>0</v>
      </c>
    </row>
    <row r="449" spans="1:19" x14ac:dyDescent="0.2">
      <c r="A449" s="60">
        <f>+'Master List'!B446</f>
        <v>444</v>
      </c>
      <c r="B449" s="60" t="str">
        <f>+'Master List'!C446</f>
        <v>U.S. Post Office</v>
      </c>
      <c r="C449" s="60" t="str">
        <f>+'Master List'!D446</f>
        <v>Tenant</v>
      </c>
      <c r="D449" s="60">
        <f>+'Master List'!E446</f>
        <v>485</v>
      </c>
      <c r="E449" s="60" t="str">
        <f>+'Master List'!F446</f>
        <v>Santa Clara</v>
      </c>
      <c r="F449" s="60" t="str">
        <f>+'Master List'!G446</f>
        <v>Placid Lake</v>
      </c>
      <c r="G449" s="61">
        <f>+'Master List'!U446</f>
        <v>0</v>
      </c>
      <c r="H449" s="62">
        <f>+'Master List'!S446</f>
        <v>0</v>
      </c>
      <c r="J449" s="64">
        <f t="shared" si="36"/>
        <v>0</v>
      </c>
      <c r="K449" s="65">
        <f t="shared" si="37"/>
        <v>0</v>
      </c>
      <c r="L449" s="66">
        <f t="shared" si="38"/>
        <v>0</v>
      </c>
      <c r="M449" s="64">
        <f t="shared" si="39"/>
        <v>0</v>
      </c>
      <c r="N449" s="67"/>
      <c r="O449" s="25"/>
      <c r="P449" s="67"/>
      <c r="Q449" s="25"/>
      <c r="R449" s="64">
        <f t="shared" si="40"/>
        <v>0</v>
      </c>
      <c r="S449" s="68">
        <f t="shared" si="41"/>
        <v>0</v>
      </c>
    </row>
    <row r="450" spans="1:19" x14ac:dyDescent="0.2">
      <c r="A450" s="60">
        <f>+'Master List'!B447</f>
        <v>445</v>
      </c>
      <c r="B450" s="60" t="str">
        <f>+'Master List'!C447</f>
        <v>U.S. Post Office</v>
      </c>
      <c r="C450" s="60" t="str">
        <f>+'Master List'!D447</f>
        <v>Tenant</v>
      </c>
      <c r="D450" s="60">
        <f>+'Master List'!E447</f>
        <v>485</v>
      </c>
      <c r="E450" s="60" t="str">
        <f>+'Master List'!F447</f>
        <v>Santa Clara</v>
      </c>
      <c r="F450" s="60" t="str">
        <f>+'Master List'!G447</f>
        <v>Placid Lake</v>
      </c>
      <c r="G450" s="61">
        <f>+'Master List'!U447</f>
        <v>0</v>
      </c>
      <c r="H450" s="62">
        <f>+'Master List'!S447</f>
        <v>0</v>
      </c>
      <c r="J450" s="64">
        <f t="shared" si="36"/>
        <v>0</v>
      </c>
      <c r="K450" s="65">
        <f t="shared" si="37"/>
        <v>0</v>
      </c>
      <c r="L450" s="66">
        <f t="shared" si="38"/>
        <v>0</v>
      </c>
      <c r="M450" s="64">
        <f t="shared" si="39"/>
        <v>0</v>
      </c>
      <c r="N450" s="67"/>
      <c r="O450" s="25"/>
      <c r="P450" s="67"/>
      <c r="Q450" s="25"/>
      <c r="R450" s="64">
        <f t="shared" si="40"/>
        <v>0</v>
      </c>
      <c r="S450" s="68">
        <f t="shared" si="41"/>
        <v>0</v>
      </c>
    </row>
    <row r="451" spans="1:19" x14ac:dyDescent="0.2">
      <c r="A451" s="60">
        <f>+'Master List'!B448</f>
        <v>446</v>
      </c>
      <c r="B451" s="60" t="str">
        <f>+'Master List'!C448</f>
        <v>U.S. Post Office</v>
      </c>
      <c r="C451" s="60" t="str">
        <f>+'Master List'!D448</f>
        <v>Tenant</v>
      </c>
      <c r="D451" s="60">
        <f>+'Master List'!E448</f>
        <v>485</v>
      </c>
      <c r="E451" s="60" t="str">
        <f>+'Master List'!F448</f>
        <v>Santa Clara</v>
      </c>
      <c r="F451" s="60" t="str">
        <f>+'Master List'!G448</f>
        <v>Placid Lake</v>
      </c>
      <c r="G451" s="61">
        <f>+'Master List'!U448</f>
        <v>0</v>
      </c>
      <c r="H451" s="62">
        <f>+'Master List'!S448</f>
        <v>0</v>
      </c>
      <c r="J451" s="64">
        <f t="shared" si="36"/>
        <v>0</v>
      </c>
      <c r="K451" s="65">
        <f t="shared" si="37"/>
        <v>0</v>
      </c>
      <c r="L451" s="66">
        <f t="shared" si="38"/>
        <v>0</v>
      </c>
      <c r="M451" s="64">
        <f t="shared" si="39"/>
        <v>0</v>
      </c>
      <c r="N451" s="67"/>
      <c r="O451" s="25"/>
      <c r="P451" s="67"/>
      <c r="Q451" s="25"/>
      <c r="R451" s="64">
        <f t="shared" si="40"/>
        <v>0</v>
      </c>
      <c r="S451" s="68">
        <f t="shared" si="41"/>
        <v>0</v>
      </c>
    </row>
    <row r="452" spans="1:19" x14ac:dyDescent="0.2">
      <c r="A452" s="60">
        <f>+'Master List'!B449</f>
        <v>447</v>
      </c>
      <c r="B452" s="60" t="str">
        <f>+'Master List'!C449</f>
        <v>U.S. Post Office</v>
      </c>
      <c r="C452" s="60" t="str">
        <f>+'Master List'!D449</f>
        <v>Tenant</v>
      </c>
      <c r="D452" s="60">
        <f>+'Master List'!E449</f>
        <v>485</v>
      </c>
      <c r="E452" s="60" t="str">
        <f>+'Master List'!F449</f>
        <v>Santa Clara</v>
      </c>
      <c r="F452" s="60" t="str">
        <f>+'Master List'!G449</f>
        <v>Placid Lake</v>
      </c>
      <c r="G452" s="61">
        <f>+'Master List'!U449</f>
        <v>0</v>
      </c>
      <c r="H452" s="62">
        <f>+'Master List'!S449</f>
        <v>0</v>
      </c>
      <c r="J452" s="64">
        <f t="shared" si="36"/>
        <v>0</v>
      </c>
      <c r="K452" s="65">
        <f t="shared" si="37"/>
        <v>0</v>
      </c>
      <c r="L452" s="66">
        <f t="shared" si="38"/>
        <v>0</v>
      </c>
      <c r="M452" s="64">
        <f t="shared" si="39"/>
        <v>0</v>
      </c>
      <c r="N452" s="67"/>
      <c r="O452" s="25"/>
      <c r="P452" s="67"/>
      <c r="Q452" s="25"/>
      <c r="R452" s="64">
        <f t="shared" si="40"/>
        <v>0</v>
      </c>
      <c r="S452" s="68">
        <f t="shared" si="41"/>
        <v>0</v>
      </c>
    </row>
    <row r="453" spans="1:19" x14ac:dyDescent="0.2">
      <c r="A453" s="60">
        <f>+'Master List'!B450</f>
        <v>448</v>
      </c>
      <c r="B453" s="60" t="str">
        <f>+'Master List'!C450</f>
        <v>U.S. Post Office</v>
      </c>
      <c r="C453" s="60" t="str">
        <f>+'Master List'!D450</f>
        <v>Tenant</v>
      </c>
      <c r="D453" s="60">
        <f>+'Master List'!E450</f>
        <v>485</v>
      </c>
      <c r="E453" s="60" t="str">
        <f>+'Master List'!F450</f>
        <v>Santa Clara</v>
      </c>
      <c r="F453" s="60" t="str">
        <f>+'Master List'!G450</f>
        <v>Placid Lake</v>
      </c>
      <c r="G453" s="61">
        <f>+'Master List'!U450</f>
        <v>0</v>
      </c>
      <c r="H453" s="62">
        <f>+'Master List'!S450</f>
        <v>0</v>
      </c>
      <c r="J453" s="64">
        <f t="shared" si="36"/>
        <v>0</v>
      </c>
      <c r="K453" s="65">
        <f t="shared" si="37"/>
        <v>0</v>
      </c>
      <c r="L453" s="66">
        <f t="shared" si="38"/>
        <v>0</v>
      </c>
      <c r="M453" s="64">
        <f t="shared" si="39"/>
        <v>0</v>
      </c>
      <c r="N453" s="67"/>
      <c r="O453" s="25"/>
      <c r="P453" s="67"/>
      <c r="Q453" s="25"/>
      <c r="R453" s="64">
        <f t="shared" si="40"/>
        <v>0</v>
      </c>
      <c r="S453" s="68">
        <f t="shared" si="41"/>
        <v>0</v>
      </c>
    </row>
    <row r="454" spans="1:19" x14ac:dyDescent="0.2">
      <c r="A454" s="60">
        <f>+'Master List'!B451</f>
        <v>449</v>
      </c>
      <c r="B454" s="60" t="str">
        <f>+'Master List'!C451</f>
        <v>U.S. Post Office</v>
      </c>
      <c r="C454" s="60" t="str">
        <f>+'Master List'!D451</f>
        <v>Tenant</v>
      </c>
      <c r="D454" s="60">
        <f>+'Master List'!E451</f>
        <v>485</v>
      </c>
      <c r="E454" s="60" t="str">
        <f>+'Master List'!F451</f>
        <v>Santa Clara</v>
      </c>
      <c r="F454" s="60" t="str">
        <f>+'Master List'!G451</f>
        <v>Placid Lake</v>
      </c>
      <c r="G454" s="61">
        <f>+'Master List'!U451</f>
        <v>0</v>
      </c>
      <c r="H454" s="62">
        <f>+'Master List'!S451</f>
        <v>0</v>
      </c>
      <c r="J454" s="64">
        <f t="shared" si="36"/>
        <v>0</v>
      </c>
      <c r="K454" s="65">
        <f t="shared" si="37"/>
        <v>0</v>
      </c>
      <c r="L454" s="66">
        <f t="shared" si="38"/>
        <v>0</v>
      </c>
      <c r="M454" s="64">
        <f t="shared" si="39"/>
        <v>0</v>
      </c>
      <c r="N454" s="67"/>
      <c r="O454" s="25"/>
      <c r="P454" s="67"/>
      <c r="Q454" s="25"/>
      <c r="R454" s="64">
        <f t="shared" si="40"/>
        <v>0</v>
      </c>
      <c r="S454" s="68">
        <f t="shared" si="41"/>
        <v>0</v>
      </c>
    </row>
    <row r="455" spans="1:19" x14ac:dyDescent="0.2">
      <c r="A455" s="60">
        <f>+'Master List'!B452</f>
        <v>450</v>
      </c>
      <c r="B455" s="60" t="str">
        <f>+'Master List'!C452</f>
        <v>U.S. Post Office</v>
      </c>
      <c r="C455" s="60" t="str">
        <f>+'Master List'!D452</f>
        <v>Tenant</v>
      </c>
      <c r="D455" s="60">
        <f>+'Master List'!E452</f>
        <v>485</v>
      </c>
      <c r="E455" s="60" t="str">
        <f>+'Master List'!F452</f>
        <v>Santa Clara</v>
      </c>
      <c r="F455" s="60" t="str">
        <f>+'Master List'!G452</f>
        <v>Placid Lake</v>
      </c>
      <c r="G455" s="61">
        <f>+'Master List'!U452</f>
        <v>0</v>
      </c>
      <c r="H455" s="62">
        <f>+'Master List'!S452</f>
        <v>0</v>
      </c>
      <c r="J455" s="64">
        <f t="shared" ref="J455:J505" si="42">+H455*I455</f>
        <v>0</v>
      </c>
      <c r="K455" s="65">
        <f t="shared" ref="K455:K505" si="43">+H455/2</f>
        <v>0</v>
      </c>
      <c r="L455" s="66">
        <f t="shared" ref="L455:L505" si="44">+I455</f>
        <v>0</v>
      </c>
      <c r="M455" s="64">
        <f t="shared" ref="M455:M505" si="45">+K455*L455</f>
        <v>0</v>
      </c>
      <c r="N455" s="67"/>
      <c r="O455" s="25"/>
      <c r="P455" s="67"/>
      <c r="Q455" s="25"/>
      <c r="R455" s="64">
        <f t="shared" ref="R455:R505" si="46">+(N455*O455)+(P455*Q455)</f>
        <v>0</v>
      </c>
      <c r="S455" s="68">
        <f t="shared" si="41"/>
        <v>0</v>
      </c>
    </row>
    <row r="456" spans="1:19" x14ac:dyDescent="0.2">
      <c r="A456" s="60">
        <f>+'Master List'!B453</f>
        <v>451</v>
      </c>
      <c r="B456" s="60" t="str">
        <f>+'Master List'!C453</f>
        <v>U.S. Post Office</v>
      </c>
      <c r="C456" s="60" t="str">
        <f>+'Master List'!D453</f>
        <v>Tenant</v>
      </c>
      <c r="D456" s="60">
        <f>+'Master List'!E453</f>
        <v>485</v>
      </c>
      <c r="E456" s="60" t="str">
        <f>+'Master List'!F453</f>
        <v>Santa Clara</v>
      </c>
      <c r="F456" s="60" t="str">
        <f>+'Master List'!G453</f>
        <v>Placid Lake</v>
      </c>
      <c r="G456" s="61">
        <f>+'Master List'!U453</f>
        <v>0</v>
      </c>
      <c r="H456" s="62">
        <f>+'Master List'!S453</f>
        <v>0</v>
      </c>
      <c r="J456" s="64">
        <f t="shared" si="42"/>
        <v>0</v>
      </c>
      <c r="K456" s="65">
        <f t="shared" si="43"/>
        <v>0</v>
      </c>
      <c r="L456" s="66">
        <f t="shared" si="44"/>
        <v>0</v>
      </c>
      <c r="M456" s="64">
        <f t="shared" si="45"/>
        <v>0</v>
      </c>
      <c r="N456" s="67"/>
      <c r="O456" s="25"/>
      <c r="P456" s="67"/>
      <c r="Q456" s="25"/>
      <c r="R456" s="64">
        <f t="shared" si="46"/>
        <v>0</v>
      </c>
      <c r="S456" s="68">
        <f t="shared" ref="S456:S505" si="47">+(J456+M456+R456)</f>
        <v>0</v>
      </c>
    </row>
    <row r="457" spans="1:19" x14ac:dyDescent="0.2">
      <c r="A457" s="60">
        <f>+'Master List'!B454</f>
        <v>452</v>
      </c>
      <c r="B457" s="60" t="str">
        <f>+'Master List'!C454</f>
        <v>U.S. Post Office</v>
      </c>
      <c r="C457" s="60" t="str">
        <f>+'Master List'!D454</f>
        <v>Tenant</v>
      </c>
      <c r="D457" s="60">
        <f>+'Master List'!E454</f>
        <v>485</v>
      </c>
      <c r="E457" s="60" t="str">
        <f>+'Master List'!F454</f>
        <v>Santa Clara</v>
      </c>
      <c r="F457" s="60" t="str">
        <f>+'Master List'!G454</f>
        <v>Placid Lake</v>
      </c>
      <c r="G457" s="61">
        <f>+'Master List'!U454</f>
        <v>0</v>
      </c>
      <c r="H457" s="62">
        <f>+'Master List'!S454</f>
        <v>0</v>
      </c>
      <c r="J457" s="64">
        <f t="shared" si="42"/>
        <v>0</v>
      </c>
      <c r="K457" s="65">
        <f t="shared" si="43"/>
        <v>0</v>
      </c>
      <c r="L457" s="66">
        <f t="shared" si="44"/>
        <v>0</v>
      </c>
      <c r="M457" s="64">
        <f t="shared" si="45"/>
        <v>0</v>
      </c>
      <c r="N457" s="67"/>
      <c r="O457" s="25"/>
      <c r="P457" s="67"/>
      <c r="Q457" s="25"/>
      <c r="R457" s="64">
        <f t="shared" si="46"/>
        <v>0</v>
      </c>
      <c r="S457" s="68">
        <f t="shared" si="47"/>
        <v>0</v>
      </c>
    </row>
    <row r="458" spans="1:19" x14ac:dyDescent="0.2">
      <c r="A458" s="60">
        <f>+'Master List'!B455</f>
        <v>453</v>
      </c>
      <c r="B458" s="60" t="str">
        <f>+'Master List'!C455</f>
        <v>U.S. Post Office</v>
      </c>
      <c r="C458" s="60" t="str">
        <f>+'Master List'!D455</f>
        <v>Tenant</v>
      </c>
      <c r="D458" s="60">
        <f>+'Master List'!E455</f>
        <v>485</v>
      </c>
      <c r="E458" s="60" t="str">
        <f>+'Master List'!F455</f>
        <v>Santa Clara</v>
      </c>
      <c r="F458" s="60" t="str">
        <f>+'Master List'!G455</f>
        <v>Placid Lake</v>
      </c>
      <c r="G458" s="61">
        <f>+'Master List'!U455</f>
        <v>0</v>
      </c>
      <c r="H458" s="62">
        <f>+'Master List'!S455</f>
        <v>0</v>
      </c>
      <c r="J458" s="64">
        <f t="shared" si="42"/>
        <v>0</v>
      </c>
      <c r="K458" s="65">
        <f t="shared" si="43"/>
        <v>0</v>
      </c>
      <c r="L458" s="66">
        <f t="shared" si="44"/>
        <v>0</v>
      </c>
      <c r="M458" s="64">
        <f t="shared" si="45"/>
        <v>0</v>
      </c>
      <c r="N458" s="67"/>
      <c r="O458" s="25"/>
      <c r="P458" s="67"/>
      <c r="Q458" s="25"/>
      <c r="R458" s="64">
        <f t="shared" si="46"/>
        <v>0</v>
      </c>
      <c r="S458" s="68">
        <f t="shared" si="47"/>
        <v>0</v>
      </c>
    </row>
    <row r="459" spans="1:19" x14ac:dyDescent="0.2">
      <c r="A459" s="60">
        <f>+'Master List'!B456</f>
        <v>454</v>
      </c>
      <c r="B459" s="60" t="str">
        <f>+'Master List'!C456</f>
        <v>U.S. Post Office</v>
      </c>
      <c r="C459" s="60" t="str">
        <f>+'Master List'!D456</f>
        <v>Tenant</v>
      </c>
      <c r="D459" s="60">
        <f>+'Master List'!E456</f>
        <v>485</v>
      </c>
      <c r="E459" s="60" t="str">
        <f>+'Master List'!F456</f>
        <v>Santa Clara</v>
      </c>
      <c r="F459" s="60" t="str">
        <f>+'Master List'!G456</f>
        <v>Placid Lake</v>
      </c>
      <c r="G459" s="61">
        <f>+'Master List'!U456</f>
        <v>0</v>
      </c>
      <c r="H459" s="62">
        <f>+'Master List'!S456</f>
        <v>0</v>
      </c>
      <c r="J459" s="64">
        <f t="shared" si="42"/>
        <v>0</v>
      </c>
      <c r="K459" s="65">
        <f t="shared" si="43"/>
        <v>0</v>
      </c>
      <c r="L459" s="66">
        <f t="shared" si="44"/>
        <v>0</v>
      </c>
      <c r="M459" s="64">
        <f t="shared" si="45"/>
        <v>0</v>
      </c>
      <c r="N459" s="67"/>
      <c r="O459" s="25"/>
      <c r="P459" s="67"/>
      <c r="Q459" s="25"/>
      <c r="R459" s="64">
        <f t="shared" si="46"/>
        <v>0</v>
      </c>
      <c r="S459" s="68">
        <f t="shared" si="47"/>
        <v>0</v>
      </c>
    </row>
    <row r="460" spans="1:19" x14ac:dyDescent="0.2">
      <c r="A460" s="60">
        <f>+'Master List'!B457</f>
        <v>455</v>
      </c>
      <c r="B460" s="60" t="str">
        <f>+'Master List'!C457</f>
        <v>U.S. Post Office</v>
      </c>
      <c r="C460" s="60" t="str">
        <f>+'Master List'!D457</f>
        <v>Tenant</v>
      </c>
      <c r="D460" s="60">
        <f>+'Master List'!E457</f>
        <v>485</v>
      </c>
      <c r="E460" s="60" t="str">
        <f>+'Master List'!F457</f>
        <v>Santa Clara</v>
      </c>
      <c r="F460" s="60" t="str">
        <f>+'Master List'!G457</f>
        <v>Placid Lake</v>
      </c>
      <c r="G460" s="61">
        <f>+'Master List'!U457</f>
        <v>0</v>
      </c>
      <c r="H460" s="62">
        <f>+'Master List'!S457</f>
        <v>0</v>
      </c>
      <c r="J460" s="64">
        <f t="shared" si="42"/>
        <v>0</v>
      </c>
      <c r="K460" s="65">
        <f t="shared" si="43"/>
        <v>0</v>
      </c>
      <c r="L460" s="66">
        <f t="shared" si="44"/>
        <v>0</v>
      </c>
      <c r="M460" s="64">
        <f t="shared" si="45"/>
        <v>0</v>
      </c>
      <c r="N460" s="67"/>
      <c r="O460" s="25"/>
      <c r="P460" s="67"/>
      <c r="Q460" s="25"/>
      <c r="R460" s="64">
        <f t="shared" si="46"/>
        <v>0</v>
      </c>
      <c r="S460" s="68">
        <f t="shared" si="47"/>
        <v>0</v>
      </c>
    </row>
    <row r="461" spans="1:19" x14ac:dyDescent="0.2">
      <c r="A461" s="60">
        <f>+'Master List'!B458</f>
        <v>456</v>
      </c>
      <c r="B461" s="60" t="str">
        <f>+'Master List'!C458</f>
        <v>U.S. Post Office</v>
      </c>
      <c r="C461" s="60" t="str">
        <f>+'Master List'!D458</f>
        <v>Tenant</v>
      </c>
      <c r="D461" s="60">
        <f>+'Master List'!E458</f>
        <v>485</v>
      </c>
      <c r="E461" s="60" t="str">
        <f>+'Master List'!F458</f>
        <v>Santa Clara</v>
      </c>
      <c r="F461" s="60" t="str">
        <f>+'Master List'!G458</f>
        <v>Placid Lake</v>
      </c>
      <c r="G461" s="61">
        <f>+'Master List'!U458</f>
        <v>0</v>
      </c>
      <c r="H461" s="62">
        <f>+'Master List'!S458</f>
        <v>0</v>
      </c>
      <c r="J461" s="64">
        <f t="shared" si="42"/>
        <v>0</v>
      </c>
      <c r="K461" s="65">
        <f t="shared" si="43"/>
        <v>0</v>
      </c>
      <c r="L461" s="66">
        <f t="shared" si="44"/>
        <v>0</v>
      </c>
      <c r="M461" s="64">
        <f t="shared" si="45"/>
        <v>0</v>
      </c>
      <c r="N461" s="67"/>
      <c r="O461" s="25"/>
      <c r="P461" s="67"/>
      <c r="Q461" s="25"/>
      <c r="R461" s="64">
        <f t="shared" si="46"/>
        <v>0</v>
      </c>
      <c r="S461" s="68">
        <f t="shared" si="47"/>
        <v>0</v>
      </c>
    </row>
    <row r="462" spans="1:19" x14ac:dyDescent="0.2">
      <c r="A462" s="60">
        <f>+'Master List'!B459</f>
        <v>457</v>
      </c>
      <c r="B462" s="60" t="str">
        <f>+'Master List'!C459</f>
        <v>U.S. Post Office</v>
      </c>
      <c r="C462" s="60" t="str">
        <f>+'Master List'!D459</f>
        <v>Tenant</v>
      </c>
      <c r="D462" s="60">
        <f>+'Master List'!E459</f>
        <v>485</v>
      </c>
      <c r="E462" s="60" t="str">
        <f>+'Master List'!F459</f>
        <v>Santa Clara</v>
      </c>
      <c r="F462" s="60" t="str">
        <f>+'Master List'!G459</f>
        <v>Placid Lake</v>
      </c>
      <c r="G462" s="61">
        <f>+'Master List'!U459</f>
        <v>0</v>
      </c>
      <c r="H462" s="62">
        <f>+'Master List'!S459</f>
        <v>0</v>
      </c>
      <c r="J462" s="64">
        <f t="shared" si="42"/>
        <v>0</v>
      </c>
      <c r="K462" s="65">
        <f t="shared" si="43"/>
        <v>0</v>
      </c>
      <c r="L462" s="66">
        <f t="shared" si="44"/>
        <v>0</v>
      </c>
      <c r="M462" s="64">
        <f t="shared" si="45"/>
        <v>0</v>
      </c>
      <c r="N462" s="67"/>
      <c r="O462" s="25"/>
      <c r="P462" s="67"/>
      <c r="Q462" s="25"/>
      <c r="R462" s="64">
        <f t="shared" si="46"/>
        <v>0</v>
      </c>
      <c r="S462" s="68">
        <f t="shared" si="47"/>
        <v>0</v>
      </c>
    </row>
    <row r="463" spans="1:19" x14ac:dyDescent="0.2">
      <c r="A463" s="60">
        <f>+'Master List'!B460</f>
        <v>458</v>
      </c>
      <c r="B463" s="60" t="str">
        <f>+'Master List'!C460</f>
        <v>U.S. Post Office</v>
      </c>
      <c r="C463" s="60" t="str">
        <f>+'Master List'!D460</f>
        <v>Tenant</v>
      </c>
      <c r="D463" s="60">
        <f>+'Master List'!E460</f>
        <v>485</v>
      </c>
      <c r="E463" s="60" t="str">
        <f>+'Master List'!F460</f>
        <v>Santa Clara</v>
      </c>
      <c r="F463" s="60" t="str">
        <f>+'Master List'!G460</f>
        <v>Placid Lake</v>
      </c>
      <c r="G463" s="61">
        <f>+'Master List'!U460</f>
        <v>0</v>
      </c>
      <c r="H463" s="62">
        <f>+'Master List'!S460</f>
        <v>0</v>
      </c>
      <c r="J463" s="64">
        <f t="shared" si="42"/>
        <v>0</v>
      </c>
      <c r="K463" s="65">
        <f t="shared" si="43"/>
        <v>0</v>
      </c>
      <c r="L463" s="66">
        <f t="shared" si="44"/>
        <v>0</v>
      </c>
      <c r="M463" s="64">
        <f t="shared" si="45"/>
        <v>0</v>
      </c>
      <c r="N463" s="67"/>
      <c r="O463" s="25"/>
      <c r="P463" s="67"/>
      <c r="Q463" s="25"/>
      <c r="R463" s="64">
        <f t="shared" si="46"/>
        <v>0</v>
      </c>
      <c r="S463" s="68">
        <f t="shared" si="47"/>
        <v>0</v>
      </c>
    </row>
    <row r="464" spans="1:19" x14ac:dyDescent="0.2">
      <c r="A464" s="60">
        <f>+'Master List'!B461</f>
        <v>459</v>
      </c>
      <c r="B464" s="60" t="str">
        <f>+'Master List'!C461</f>
        <v>U.S. Post Office</v>
      </c>
      <c r="C464" s="60" t="str">
        <f>+'Master List'!D461</f>
        <v>Tenant</v>
      </c>
      <c r="D464" s="60">
        <f>+'Master List'!E461</f>
        <v>485</v>
      </c>
      <c r="E464" s="60" t="str">
        <f>+'Master List'!F461</f>
        <v>Santa Clara</v>
      </c>
      <c r="F464" s="60" t="str">
        <f>+'Master List'!G461</f>
        <v>Placid Lake</v>
      </c>
      <c r="G464" s="61">
        <f>+'Master List'!U461</f>
        <v>0</v>
      </c>
      <c r="H464" s="62">
        <f>+'Master List'!S461</f>
        <v>0</v>
      </c>
      <c r="J464" s="64">
        <f t="shared" si="42"/>
        <v>0</v>
      </c>
      <c r="K464" s="65">
        <f t="shared" si="43"/>
        <v>0</v>
      </c>
      <c r="L464" s="66">
        <f t="shared" si="44"/>
        <v>0</v>
      </c>
      <c r="M464" s="64">
        <f t="shared" si="45"/>
        <v>0</v>
      </c>
      <c r="N464" s="67"/>
      <c r="O464" s="25"/>
      <c r="P464" s="67"/>
      <c r="Q464" s="25"/>
      <c r="R464" s="64">
        <f t="shared" si="46"/>
        <v>0</v>
      </c>
      <c r="S464" s="68">
        <f t="shared" si="47"/>
        <v>0</v>
      </c>
    </row>
    <row r="465" spans="1:19" x14ac:dyDescent="0.2">
      <c r="A465" s="60">
        <f>+'Master List'!B462</f>
        <v>460</v>
      </c>
      <c r="B465" s="60" t="str">
        <f>+'Master List'!C462</f>
        <v>U.S. Post Office</v>
      </c>
      <c r="C465" s="60" t="str">
        <f>+'Master List'!D462</f>
        <v>Tenant</v>
      </c>
      <c r="D465" s="60">
        <f>+'Master List'!E462</f>
        <v>485</v>
      </c>
      <c r="E465" s="60" t="str">
        <f>+'Master List'!F462</f>
        <v>Santa Clara</v>
      </c>
      <c r="F465" s="60" t="str">
        <f>+'Master List'!G462</f>
        <v>Placid Lake</v>
      </c>
      <c r="G465" s="61">
        <f>+'Master List'!U462</f>
        <v>0</v>
      </c>
      <c r="H465" s="62">
        <f>+'Master List'!S462</f>
        <v>0</v>
      </c>
      <c r="J465" s="64">
        <f t="shared" si="42"/>
        <v>0</v>
      </c>
      <c r="K465" s="65">
        <f t="shared" si="43"/>
        <v>0</v>
      </c>
      <c r="L465" s="66">
        <f t="shared" si="44"/>
        <v>0</v>
      </c>
      <c r="M465" s="64">
        <f t="shared" si="45"/>
        <v>0</v>
      </c>
      <c r="N465" s="67"/>
      <c r="O465" s="25"/>
      <c r="P465" s="67"/>
      <c r="Q465" s="25"/>
      <c r="R465" s="64">
        <f t="shared" si="46"/>
        <v>0</v>
      </c>
      <c r="S465" s="68">
        <f t="shared" si="47"/>
        <v>0</v>
      </c>
    </row>
    <row r="466" spans="1:19" x14ac:dyDescent="0.2">
      <c r="A466" s="60">
        <f>+'Master List'!B463</f>
        <v>461</v>
      </c>
      <c r="B466" s="60" t="str">
        <f>+'Master List'!C463</f>
        <v>U.S. Post Office</v>
      </c>
      <c r="C466" s="60" t="str">
        <f>+'Master List'!D463</f>
        <v>Tenant</v>
      </c>
      <c r="D466" s="60">
        <f>+'Master List'!E463</f>
        <v>485</v>
      </c>
      <c r="E466" s="60" t="str">
        <f>+'Master List'!F463</f>
        <v>Santa Clara</v>
      </c>
      <c r="F466" s="60" t="str">
        <f>+'Master List'!G463</f>
        <v>Placid Lake</v>
      </c>
      <c r="G466" s="61">
        <f>+'Master List'!U463</f>
        <v>0</v>
      </c>
      <c r="H466" s="62">
        <f>+'Master List'!S463</f>
        <v>0</v>
      </c>
      <c r="J466" s="64">
        <f t="shared" si="42"/>
        <v>0</v>
      </c>
      <c r="K466" s="65">
        <f t="shared" si="43"/>
        <v>0</v>
      </c>
      <c r="L466" s="66">
        <f t="shared" si="44"/>
        <v>0</v>
      </c>
      <c r="M466" s="64">
        <f t="shared" si="45"/>
        <v>0</v>
      </c>
      <c r="N466" s="67"/>
      <c r="O466" s="25"/>
      <c r="P466" s="67"/>
      <c r="Q466" s="25"/>
      <c r="R466" s="64">
        <f t="shared" si="46"/>
        <v>0</v>
      </c>
      <c r="S466" s="68">
        <f t="shared" si="47"/>
        <v>0</v>
      </c>
    </row>
    <row r="467" spans="1:19" x14ac:dyDescent="0.2">
      <c r="A467" s="60">
        <f>+'Master List'!B464</f>
        <v>462</v>
      </c>
      <c r="B467" s="60" t="str">
        <f>+'Master List'!C464</f>
        <v>U.S. Post Office</v>
      </c>
      <c r="C467" s="60" t="str">
        <f>+'Master List'!D464</f>
        <v>Tenant</v>
      </c>
      <c r="D467" s="60">
        <f>+'Master List'!E464</f>
        <v>485</v>
      </c>
      <c r="E467" s="60" t="str">
        <f>+'Master List'!F464</f>
        <v>Santa Clara</v>
      </c>
      <c r="F467" s="60" t="str">
        <f>+'Master List'!G464</f>
        <v>Placid Lake</v>
      </c>
      <c r="G467" s="61">
        <f>+'Master List'!U464</f>
        <v>0</v>
      </c>
      <c r="H467" s="62">
        <f>+'Master List'!S464</f>
        <v>0</v>
      </c>
      <c r="J467" s="64">
        <f t="shared" si="42"/>
        <v>0</v>
      </c>
      <c r="K467" s="65">
        <f t="shared" si="43"/>
        <v>0</v>
      </c>
      <c r="L467" s="66">
        <f t="shared" si="44"/>
        <v>0</v>
      </c>
      <c r="M467" s="64">
        <f t="shared" si="45"/>
        <v>0</v>
      </c>
      <c r="N467" s="67"/>
      <c r="O467" s="25"/>
      <c r="P467" s="67"/>
      <c r="Q467" s="25"/>
      <c r="R467" s="64">
        <f t="shared" si="46"/>
        <v>0</v>
      </c>
      <c r="S467" s="68">
        <f t="shared" si="47"/>
        <v>0</v>
      </c>
    </row>
    <row r="468" spans="1:19" x14ac:dyDescent="0.2">
      <c r="A468" s="60">
        <f>+'Master List'!B465</f>
        <v>463</v>
      </c>
      <c r="B468" s="60" t="str">
        <f>+'Master List'!C465</f>
        <v>U.S. Post Office</v>
      </c>
      <c r="C468" s="60" t="str">
        <f>+'Master List'!D465</f>
        <v>Tenant</v>
      </c>
      <c r="D468" s="60">
        <f>+'Master List'!E465</f>
        <v>485</v>
      </c>
      <c r="E468" s="60" t="str">
        <f>+'Master List'!F465</f>
        <v>Santa Clara</v>
      </c>
      <c r="F468" s="60" t="str">
        <f>+'Master List'!G465</f>
        <v>Placid Lake</v>
      </c>
      <c r="G468" s="61">
        <f>+'Master List'!U465</f>
        <v>0</v>
      </c>
      <c r="H468" s="62">
        <f>+'Master List'!S465</f>
        <v>0</v>
      </c>
      <c r="J468" s="64">
        <f t="shared" si="42"/>
        <v>0</v>
      </c>
      <c r="K468" s="65">
        <f t="shared" si="43"/>
        <v>0</v>
      </c>
      <c r="L468" s="66">
        <f t="shared" si="44"/>
        <v>0</v>
      </c>
      <c r="M468" s="64">
        <f t="shared" si="45"/>
        <v>0</v>
      </c>
      <c r="N468" s="67"/>
      <c r="O468" s="25"/>
      <c r="P468" s="67"/>
      <c r="Q468" s="25"/>
      <c r="R468" s="64">
        <f t="shared" si="46"/>
        <v>0</v>
      </c>
      <c r="S468" s="68">
        <f t="shared" si="47"/>
        <v>0</v>
      </c>
    </row>
    <row r="469" spans="1:19" x14ac:dyDescent="0.2">
      <c r="A469" s="60">
        <f>+'Master List'!B466</f>
        <v>464</v>
      </c>
      <c r="B469" s="60" t="str">
        <f>+'Master List'!C466</f>
        <v>U.S. Post Office</v>
      </c>
      <c r="C469" s="60" t="str">
        <f>+'Master List'!D466</f>
        <v>Tenant</v>
      </c>
      <c r="D469" s="60">
        <f>+'Master List'!E466</f>
        <v>485</v>
      </c>
      <c r="E469" s="60" t="str">
        <f>+'Master List'!F466</f>
        <v>Santa Clara</v>
      </c>
      <c r="F469" s="60" t="str">
        <f>+'Master List'!G466</f>
        <v>Placid Lake</v>
      </c>
      <c r="G469" s="61">
        <f>+'Master List'!U466</f>
        <v>0</v>
      </c>
      <c r="H469" s="62">
        <f>+'Master List'!S466</f>
        <v>0</v>
      </c>
      <c r="J469" s="64">
        <f t="shared" si="42"/>
        <v>0</v>
      </c>
      <c r="K469" s="65">
        <f t="shared" si="43"/>
        <v>0</v>
      </c>
      <c r="L469" s="66">
        <f t="shared" si="44"/>
        <v>0</v>
      </c>
      <c r="M469" s="64">
        <f t="shared" si="45"/>
        <v>0</v>
      </c>
      <c r="N469" s="67"/>
      <c r="O469" s="25"/>
      <c r="P469" s="67"/>
      <c r="Q469" s="25"/>
      <c r="R469" s="64">
        <f t="shared" si="46"/>
        <v>0</v>
      </c>
      <c r="S469" s="68">
        <f t="shared" si="47"/>
        <v>0</v>
      </c>
    </row>
    <row r="470" spans="1:19" x14ac:dyDescent="0.2">
      <c r="A470" s="60">
        <f>+'Master List'!B467</f>
        <v>465</v>
      </c>
      <c r="B470" s="60" t="str">
        <f>+'Master List'!C467</f>
        <v>U.S. Post Office</v>
      </c>
      <c r="C470" s="60" t="str">
        <f>+'Master List'!D467</f>
        <v>Tenant</v>
      </c>
      <c r="D470" s="60">
        <f>+'Master List'!E467</f>
        <v>485</v>
      </c>
      <c r="E470" s="60" t="str">
        <f>+'Master List'!F467</f>
        <v>Santa Clara</v>
      </c>
      <c r="F470" s="60" t="str">
        <f>+'Master List'!G467</f>
        <v>Placid Lake</v>
      </c>
      <c r="G470" s="61">
        <f>+'Master List'!U467</f>
        <v>0</v>
      </c>
      <c r="H470" s="62">
        <f>+'Master List'!S467</f>
        <v>0</v>
      </c>
      <c r="J470" s="64">
        <f t="shared" si="42"/>
        <v>0</v>
      </c>
      <c r="K470" s="65">
        <f t="shared" si="43"/>
        <v>0</v>
      </c>
      <c r="L470" s="66">
        <f t="shared" si="44"/>
        <v>0</v>
      </c>
      <c r="M470" s="64">
        <f t="shared" si="45"/>
        <v>0</v>
      </c>
      <c r="N470" s="67"/>
      <c r="O470" s="25"/>
      <c r="P470" s="67"/>
      <c r="Q470" s="25"/>
      <c r="R470" s="64">
        <f t="shared" si="46"/>
        <v>0</v>
      </c>
      <c r="S470" s="68">
        <f t="shared" si="47"/>
        <v>0</v>
      </c>
    </row>
    <row r="471" spans="1:19" x14ac:dyDescent="0.2">
      <c r="A471" s="60">
        <f>+'Master List'!B468</f>
        <v>466</v>
      </c>
      <c r="B471" s="60" t="str">
        <f>+'Master List'!C468</f>
        <v>U.S. Post Office</v>
      </c>
      <c r="C471" s="60" t="str">
        <f>+'Master List'!D468</f>
        <v>Tenant</v>
      </c>
      <c r="D471" s="60">
        <f>+'Master List'!E468</f>
        <v>485</v>
      </c>
      <c r="E471" s="60" t="str">
        <f>+'Master List'!F468</f>
        <v>Santa Clara</v>
      </c>
      <c r="F471" s="60" t="str">
        <f>+'Master List'!G468</f>
        <v>Placid Lake</v>
      </c>
      <c r="G471" s="61">
        <f>+'Master List'!U468</f>
        <v>0</v>
      </c>
      <c r="H471" s="62">
        <f>+'Master List'!S468</f>
        <v>0</v>
      </c>
      <c r="J471" s="64">
        <f t="shared" si="42"/>
        <v>0</v>
      </c>
      <c r="K471" s="65">
        <f t="shared" si="43"/>
        <v>0</v>
      </c>
      <c r="L471" s="66">
        <f t="shared" si="44"/>
        <v>0</v>
      </c>
      <c r="M471" s="64">
        <f t="shared" si="45"/>
        <v>0</v>
      </c>
      <c r="N471" s="67"/>
      <c r="O471" s="25"/>
      <c r="P471" s="67"/>
      <c r="Q471" s="25"/>
      <c r="R471" s="64">
        <f t="shared" si="46"/>
        <v>0</v>
      </c>
      <c r="S471" s="68">
        <f t="shared" si="47"/>
        <v>0</v>
      </c>
    </row>
    <row r="472" spans="1:19" x14ac:dyDescent="0.2">
      <c r="A472" s="60">
        <f>+'Master List'!B469</f>
        <v>467</v>
      </c>
      <c r="B472" s="60" t="str">
        <f>+'Master List'!C469</f>
        <v>U.S. Post Office</v>
      </c>
      <c r="C472" s="60" t="str">
        <f>+'Master List'!D469</f>
        <v>Tenant</v>
      </c>
      <c r="D472" s="60">
        <f>+'Master List'!E469</f>
        <v>485</v>
      </c>
      <c r="E472" s="60" t="str">
        <f>+'Master List'!F469</f>
        <v>Santa Clara</v>
      </c>
      <c r="F472" s="60" t="str">
        <f>+'Master List'!G469</f>
        <v>Placid Lake</v>
      </c>
      <c r="G472" s="61">
        <f>+'Master List'!U469</f>
        <v>0</v>
      </c>
      <c r="H472" s="62">
        <f>+'Master List'!S469</f>
        <v>0</v>
      </c>
      <c r="J472" s="64">
        <f t="shared" si="42"/>
        <v>0</v>
      </c>
      <c r="K472" s="65">
        <f t="shared" si="43"/>
        <v>0</v>
      </c>
      <c r="L472" s="66">
        <f t="shared" si="44"/>
        <v>0</v>
      </c>
      <c r="M472" s="64">
        <f t="shared" si="45"/>
        <v>0</v>
      </c>
      <c r="N472" s="67"/>
      <c r="O472" s="25"/>
      <c r="P472" s="67"/>
      <c r="Q472" s="25"/>
      <c r="R472" s="64">
        <f t="shared" si="46"/>
        <v>0</v>
      </c>
      <c r="S472" s="68">
        <f t="shared" si="47"/>
        <v>0</v>
      </c>
    </row>
    <row r="473" spans="1:19" x14ac:dyDescent="0.2">
      <c r="A473" s="60">
        <f>+'Master List'!B470</f>
        <v>468</v>
      </c>
      <c r="B473" s="60" t="str">
        <f>+'Master List'!C470</f>
        <v>U.S. Post Office</v>
      </c>
      <c r="C473" s="60" t="str">
        <f>+'Master List'!D470</f>
        <v>Tenant</v>
      </c>
      <c r="D473" s="60">
        <f>+'Master List'!E470</f>
        <v>485</v>
      </c>
      <c r="E473" s="60" t="str">
        <f>+'Master List'!F470</f>
        <v>Santa Clara</v>
      </c>
      <c r="F473" s="60" t="str">
        <f>+'Master List'!G470</f>
        <v>Placid Lake</v>
      </c>
      <c r="G473" s="61">
        <f>+'Master List'!U470</f>
        <v>0</v>
      </c>
      <c r="H473" s="62">
        <f>+'Master List'!S470</f>
        <v>0</v>
      </c>
      <c r="J473" s="64">
        <f t="shared" si="42"/>
        <v>0</v>
      </c>
      <c r="K473" s="65">
        <f t="shared" si="43"/>
        <v>0</v>
      </c>
      <c r="L473" s="66">
        <f t="shared" si="44"/>
        <v>0</v>
      </c>
      <c r="M473" s="64">
        <f t="shared" si="45"/>
        <v>0</v>
      </c>
      <c r="N473" s="67"/>
      <c r="O473" s="25"/>
      <c r="P473" s="67"/>
      <c r="Q473" s="25"/>
      <c r="R473" s="64">
        <f t="shared" si="46"/>
        <v>0</v>
      </c>
      <c r="S473" s="68">
        <f t="shared" si="47"/>
        <v>0</v>
      </c>
    </row>
    <row r="474" spans="1:19" x14ac:dyDescent="0.2">
      <c r="A474" s="60">
        <f>+'Master List'!B471</f>
        <v>469</v>
      </c>
      <c r="B474" s="60" t="str">
        <f>+'Master List'!C471</f>
        <v>U.S. Post Office</v>
      </c>
      <c r="C474" s="60" t="str">
        <f>+'Master List'!D471</f>
        <v>Tenant</v>
      </c>
      <c r="D474" s="60">
        <f>+'Master List'!E471</f>
        <v>485</v>
      </c>
      <c r="E474" s="60" t="str">
        <f>+'Master List'!F471</f>
        <v>Santa Clara</v>
      </c>
      <c r="F474" s="60" t="str">
        <f>+'Master List'!G471</f>
        <v>Placid Lake</v>
      </c>
      <c r="G474" s="61">
        <f>+'Master List'!U471</f>
        <v>0</v>
      </c>
      <c r="H474" s="62">
        <f>+'Master List'!S471</f>
        <v>0</v>
      </c>
      <c r="J474" s="64">
        <f t="shared" si="42"/>
        <v>0</v>
      </c>
      <c r="K474" s="65">
        <f t="shared" si="43"/>
        <v>0</v>
      </c>
      <c r="L474" s="66">
        <f t="shared" si="44"/>
        <v>0</v>
      </c>
      <c r="M474" s="64">
        <f t="shared" si="45"/>
        <v>0</v>
      </c>
      <c r="N474" s="67"/>
      <c r="O474" s="25"/>
      <c r="P474" s="67"/>
      <c r="Q474" s="25"/>
      <c r="R474" s="64">
        <f t="shared" si="46"/>
        <v>0</v>
      </c>
      <c r="S474" s="68">
        <f t="shared" si="47"/>
        <v>0</v>
      </c>
    </row>
    <row r="475" spans="1:19" x14ac:dyDescent="0.2">
      <c r="A475" s="60">
        <f>+'Master List'!B472</f>
        <v>470</v>
      </c>
      <c r="B475" s="60" t="str">
        <f>+'Master List'!C472</f>
        <v>U.S. Post Office</v>
      </c>
      <c r="C475" s="60" t="str">
        <f>+'Master List'!D472</f>
        <v>Tenant</v>
      </c>
      <c r="D475" s="60">
        <f>+'Master List'!E472</f>
        <v>485</v>
      </c>
      <c r="E475" s="60" t="str">
        <f>+'Master List'!F472</f>
        <v>Santa Clara</v>
      </c>
      <c r="F475" s="60" t="str">
        <f>+'Master List'!G472</f>
        <v>Placid Lake</v>
      </c>
      <c r="G475" s="61">
        <f>+'Master List'!U472</f>
        <v>0</v>
      </c>
      <c r="H475" s="62">
        <f>+'Master List'!S472</f>
        <v>0</v>
      </c>
      <c r="J475" s="64">
        <f t="shared" si="42"/>
        <v>0</v>
      </c>
      <c r="K475" s="65">
        <f t="shared" si="43"/>
        <v>0</v>
      </c>
      <c r="L475" s="66">
        <f t="shared" si="44"/>
        <v>0</v>
      </c>
      <c r="M475" s="64">
        <f t="shared" si="45"/>
        <v>0</v>
      </c>
      <c r="N475" s="67"/>
      <c r="O475" s="25"/>
      <c r="P475" s="67"/>
      <c r="Q475" s="25"/>
      <c r="R475" s="64">
        <f t="shared" si="46"/>
        <v>0</v>
      </c>
      <c r="S475" s="68">
        <f t="shared" si="47"/>
        <v>0</v>
      </c>
    </row>
    <row r="476" spans="1:19" x14ac:dyDescent="0.2">
      <c r="A476" s="60">
        <f>+'Master List'!B473</f>
        <v>471</v>
      </c>
      <c r="B476" s="60" t="str">
        <f>+'Master List'!C473</f>
        <v>U.S. Post Office</v>
      </c>
      <c r="C476" s="60" t="str">
        <f>+'Master List'!D473</f>
        <v>Tenant</v>
      </c>
      <c r="D476" s="60">
        <f>+'Master List'!E473</f>
        <v>485</v>
      </c>
      <c r="E476" s="60" t="str">
        <f>+'Master List'!F473</f>
        <v>Santa Clara</v>
      </c>
      <c r="F476" s="60" t="str">
        <f>+'Master List'!G473</f>
        <v>Placid Lake</v>
      </c>
      <c r="G476" s="61">
        <f>+'Master List'!U473</f>
        <v>0</v>
      </c>
      <c r="H476" s="62">
        <f>+'Master List'!S473</f>
        <v>0</v>
      </c>
      <c r="J476" s="64">
        <f t="shared" si="42"/>
        <v>0</v>
      </c>
      <c r="K476" s="65">
        <f t="shared" si="43"/>
        <v>0</v>
      </c>
      <c r="L476" s="66">
        <f t="shared" si="44"/>
        <v>0</v>
      </c>
      <c r="M476" s="64">
        <f t="shared" si="45"/>
        <v>0</v>
      </c>
      <c r="N476" s="67"/>
      <c r="O476" s="25"/>
      <c r="P476" s="67"/>
      <c r="Q476" s="25"/>
      <c r="R476" s="64">
        <f t="shared" si="46"/>
        <v>0</v>
      </c>
      <c r="S476" s="68">
        <f t="shared" si="47"/>
        <v>0</v>
      </c>
    </row>
    <row r="477" spans="1:19" x14ac:dyDescent="0.2">
      <c r="A477" s="60">
        <f>+'Master List'!B474</f>
        <v>472</v>
      </c>
      <c r="B477" s="60" t="str">
        <f>+'Master List'!C474</f>
        <v>U.S. Post Office</v>
      </c>
      <c r="C477" s="60" t="str">
        <f>+'Master List'!D474</f>
        <v>Tenant</v>
      </c>
      <c r="D477" s="60">
        <f>+'Master List'!E474</f>
        <v>485</v>
      </c>
      <c r="E477" s="60" t="str">
        <f>+'Master List'!F474</f>
        <v>Santa Clara</v>
      </c>
      <c r="F477" s="60" t="str">
        <f>+'Master List'!G474</f>
        <v>Placid Lake</v>
      </c>
      <c r="G477" s="61">
        <f>+'Master List'!U474</f>
        <v>0</v>
      </c>
      <c r="H477" s="62">
        <f>+'Master List'!S474</f>
        <v>0</v>
      </c>
      <c r="J477" s="64">
        <f t="shared" si="42"/>
        <v>0</v>
      </c>
      <c r="K477" s="65">
        <f t="shared" si="43"/>
        <v>0</v>
      </c>
      <c r="L477" s="66">
        <f t="shared" si="44"/>
        <v>0</v>
      </c>
      <c r="M477" s="64">
        <f t="shared" si="45"/>
        <v>0</v>
      </c>
      <c r="N477" s="67"/>
      <c r="O477" s="25"/>
      <c r="P477" s="67"/>
      <c r="Q477" s="25"/>
      <c r="R477" s="64">
        <f t="shared" si="46"/>
        <v>0</v>
      </c>
      <c r="S477" s="68">
        <f t="shared" si="47"/>
        <v>0</v>
      </c>
    </row>
    <row r="478" spans="1:19" x14ac:dyDescent="0.2">
      <c r="A478" s="60">
        <f>+'Master List'!B475</f>
        <v>473</v>
      </c>
      <c r="B478" s="60" t="str">
        <f>+'Master List'!C475</f>
        <v>U.S. Post Office</v>
      </c>
      <c r="C478" s="60" t="str">
        <f>+'Master List'!D475</f>
        <v>Tenant</v>
      </c>
      <c r="D478" s="60">
        <f>+'Master List'!E475</f>
        <v>485</v>
      </c>
      <c r="E478" s="60" t="str">
        <f>+'Master List'!F475</f>
        <v>Santa Clara</v>
      </c>
      <c r="F478" s="60" t="str">
        <f>+'Master List'!G475</f>
        <v>Placid Lake</v>
      </c>
      <c r="G478" s="61">
        <f>+'Master List'!U475</f>
        <v>0</v>
      </c>
      <c r="H478" s="62">
        <f>+'Master List'!S475</f>
        <v>0</v>
      </c>
      <c r="J478" s="64">
        <f t="shared" si="42"/>
        <v>0</v>
      </c>
      <c r="K478" s="65">
        <f t="shared" si="43"/>
        <v>0</v>
      </c>
      <c r="L478" s="66">
        <f t="shared" si="44"/>
        <v>0</v>
      </c>
      <c r="M478" s="64">
        <f t="shared" si="45"/>
        <v>0</v>
      </c>
      <c r="N478" s="67"/>
      <c r="O478" s="25"/>
      <c r="P478" s="67"/>
      <c r="Q478" s="25"/>
      <c r="R478" s="64">
        <f t="shared" si="46"/>
        <v>0</v>
      </c>
      <c r="S478" s="68">
        <f t="shared" si="47"/>
        <v>0</v>
      </c>
    </row>
    <row r="479" spans="1:19" x14ac:dyDescent="0.2">
      <c r="A479" s="60">
        <f>+'Master List'!B476</f>
        <v>474</v>
      </c>
      <c r="B479" s="60" t="str">
        <f>+'Master List'!C476</f>
        <v>U.S. Post Office</v>
      </c>
      <c r="C479" s="60" t="str">
        <f>+'Master List'!D476</f>
        <v>Tenant</v>
      </c>
      <c r="D479" s="60">
        <f>+'Master List'!E476</f>
        <v>485</v>
      </c>
      <c r="E479" s="60" t="str">
        <f>+'Master List'!F476</f>
        <v>Santa Clara</v>
      </c>
      <c r="F479" s="60" t="str">
        <f>+'Master List'!G476</f>
        <v>Placid Lake</v>
      </c>
      <c r="G479" s="61">
        <f>+'Master List'!U476</f>
        <v>0</v>
      </c>
      <c r="H479" s="62">
        <f>+'Master List'!S476</f>
        <v>0</v>
      </c>
      <c r="J479" s="64">
        <f t="shared" si="42"/>
        <v>0</v>
      </c>
      <c r="K479" s="65">
        <f t="shared" si="43"/>
        <v>0</v>
      </c>
      <c r="L479" s="66">
        <f t="shared" si="44"/>
        <v>0</v>
      </c>
      <c r="M479" s="64">
        <f t="shared" si="45"/>
        <v>0</v>
      </c>
      <c r="N479" s="67"/>
      <c r="O479" s="25"/>
      <c r="P479" s="67"/>
      <c r="Q479" s="25"/>
      <c r="R479" s="64">
        <f t="shared" si="46"/>
        <v>0</v>
      </c>
      <c r="S479" s="68">
        <f t="shared" si="47"/>
        <v>0</v>
      </c>
    </row>
    <row r="480" spans="1:19" x14ac:dyDescent="0.2">
      <c r="A480" s="60">
        <f>+'Master List'!B477</f>
        <v>475</v>
      </c>
      <c r="B480" s="60" t="str">
        <f>+'Master List'!C477</f>
        <v>U.S. Post Office</v>
      </c>
      <c r="C480" s="60" t="str">
        <f>+'Master List'!D477</f>
        <v>Tenant</v>
      </c>
      <c r="D480" s="60">
        <f>+'Master List'!E477</f>
        <v>485</v>
      </c>
      <c r="E480" s="60" t="str">
        <f>+'Master List'!F477</f>
        <v>Santa Clara</v>
      </c>
      <c r="F480" s="60" t="str">
        <f>+'Master List'!G477</f>
        <v>Placid Lake</v>
      </c>
      <c r="G480" s="61">
        <f>+'Master List'!U477</f>
        <v>0</v>
      </c>
      <c r="H480" s="62">
        <f>+'Master List'!S477</f>
        <v>0</v>
      </c>
      <c r="J480" s="64">
        <f t="shared" si="42"/>
        <v>0</v>
      </c>
      <c r="K480" s="65">
        <f t="shared" si="43"/>
        <v>0</v>
      </c>
      <c r="L480" s="66">
        <f t="shared" si="44"/>
        <v>0</v>
      </c>
      <c r="M480" s="64">
        <f t="shared" si="45"/>
        <v>0</v>
      </c>
      <c r="N480" s="67"/>
      <c r="O480" s="25"/>
      <c r="P480" s="67"/>
      <c r="Q480" s="25"/>
      <c r="R480" s="64">
        <f t="shared" si="46"/>
        <v>0</v>
      </c>
      <c r="S480" s="68">
        <f t="shared" si="47"/>
        <v>0</v>
      </c>
    </row>
    <row r="481" spans="1:19" x14ac:dyDescent="0.2">
      <c r="A481" s="60">
        <f>+'Master List'!B478</f>
        <v>476</v>
      </c>
      <c r="B481" s="60" t="str">
        <f>+'Master List'!C478</f>
        <v>U.S. Post Office</v>
      </c>
      <c r="C481" s="60" t="str">
        <f>+'Master List'!D478</f>
        <v>Tenant</v>
      </c>
      <c r="D481" s="60">
        <f>+'Master List'!E478</f>
        <v>485</v>
      </c>
      <c r="E481" s="60" t="str">
        <f>+'Master List'!F478</f>
        <v>Santa Clara</v>
      </c>
      <c r="F481" s="60" t="str">
        <f>+'Master List'!G478</f>
        <v>Placid Lake</v>
      </c>
      <c r="G481" s="61">
        <f>+'Master List'!U478</f>
        <v>0</v>
      </c>
      <c r="H481" s="62">
        <f>+'Master List'!S478</f>
        <v>0</v>
      </c>
      <c r="J481" s="64">
        <f t="shared" si="42"/>
        <v>0</v>
      </c>
      <c r="K481" s="65">
        <f t="shared" si="43"/>
        <v>0</v>
      </c>
      <c r="L481" s="66">
        <f t="shared" si="44"/>
        <v>0</v>
      </c>
      <c r="M481" s="64">
        <f t="shared" si="45"/>
        <v>0</v>
      </c>
      <c r="N481" s="67"/>
      <c r="O481" s="25"/>
      <c r="P481" s="67"/>
      <c r="Q481" s="25"/>
      <c r="R481" s="64">
        <f t="shared" si="46"/>
        <v>0</v>
      </c>
      <c r="S481" s="68">
        <f t="shared" si="47"/>
        <v>0</v>
      </c>
    </row>
    <row r="482" spans="1:19" x14ac:dyDescent="0.2">
      <c r="A482" s="60">
        <f>+'Master List'!B479</f>
        <v>477</v>
      </c>
      <c r="B482" s="60" t="str">
        <f>+'Master List'!C479</f>
        <v>U.S. Post Office</v>
      </c>
      <c r="C482" s="60" t="str">
        <f>+'Master List'!D479</f>
        <v>Tenant</v>
      </c>
      <c r="D482" s="60">
        <f>+'Master List'!E479</f>
        <v>485</v>
      </c>
      <c r="E482" s="60" t="str">
        <f>+'Master List'!F479</f>
        <v>Santa Clara</v>
      </c>
      <c r="F482" s="60" t="str">
        <f>+'Master List'!G479</f>
        <v>Placid Lake</v>
      </c>
      <c r="G482" s="61">
        <f>+'Master List'!U479</f>
        <v>0</v>
      </c>
      <c r="H482" s="62">
        <f>+'Master List'!S479</f>
        <v>0</v>
      </c>
      <c r="J482" s="64">
        <f t="shared" si="42"/>
        <v>0</v>
      </c>
      <c r="K482" s="65">
        <f t="shared" si="43"/>
        <v>0</v>
      </c>
      <c r="L482" s="66">
        <f t="shared" si="44"/>
        <v>0</v>
      </c>
      <c r="M482" s="64">
        <f t="shared" si="45"/>
        <v>0</v>
      </c>
      <c r="N482" s="67"/>
      <c r="O482" s="25"/>
      <c r="P482" s="67"/>
      <c r="Q482" s="25"/>
      <c r="R482" s="64">
        <f t="shared" si="46"/>
        <v>0</v>
      </c>
      <c r="S482" s="68">
        <f t="shared" si="47"/>
        <v>0</v>
      </c>
    </row>
    <row r="483" spans="1:19" x14ac:dyDescent="0.2">
      <c r="A483" s="60">
        <f>+'Master List'!B480</f>
        <v>478</v>
      </c>
      <c r="B483" s="60" t="str">
        <f>+'Master List'!C480</f>
        <v>U.S. Post Office</v>
      </c>
      <c r="C483" s="60" t="str">
        <f>+'Master List'!D480</f>
        <v>Tenant</v>
      </c>
      <c r="D483" s="60">
        <f>+'Master List'!E480</f>
        <v>485</v>
      </c>
      <c r="E483" s="60" t="str">
        <f>+'Master List'!F480</f>
        <v>Santa Clara</v>
      </c>
      <c r="F483" s="60" t="str">
        <f>+'Master List'!G480</f>
        <v>Placid Lake</v>
      </c>
      <c r="G483" s="61">
        <f>+'Master List'!U480</f>
        <v>0</v>
      </c>
      <c r="H483" s="62">
        <f>+'Master List'!S480</f>
        <v>0</v>
      </c>
      <c r="J483" s="64">
        <f t="shared" si="42"/>
        <v>0</v>
      </c>
      <c r="K483" s="65">
        <f t="shared" si="43"/>
        <v>0</v>
      </c>
      <c r="L483" s="66">
        <f t="shared" si="44"/>
        <v>0</v>
      </c>
      <c r="M483" s="64">
        <f t="shared" si="45"/>
        <v>0</v>
      </c>
      <c r="N483" s="67"/>
      <c r="O483" s="25"/>
      <c r="P483" s="67"/>
      <c r="Q483" s="25"/>
      <c r="R483" s="64">
        <f t="shared" si="46"/>
        <v>0</v>
      </c>
      <c r="S483" s="68">
        <f t="shared" si="47"/>
        <v>0</v>
      </c>
    </row>
    <row r="484" spans="1:19" x14ac:dyDescent="0.2">
      <c r="A484" s="60">
        <f>+'Master List'!B481</f>
        <v>479</v>
      </c>
      <c r="B484" s="60" t="str">
        <f>+'Master List'!C481</f>
        <v>U.S. Post Office</v>
      </c>
      <c r="C484" s="60" t="str">
        <f>+'Master List'!D481</f>
        <v>Tenant</v>
      </c>
      <c r="D484" s="60">
        <f>+'Master List'!E481</f>
        <v>485</v>
      </c>
      <c r="E484" s="60" t="str">
        <f>+'Master List'!F481</f>
        <v>Santa Clara</v>
      </c>
      <c r="F484" s="60" t="str">
        <f>+'Master List'!G481</f>
        <v>Placid Lake</v>
      </c>
      <c r="G484" s="61">
        <f>+'Master List'!U481</f>
        <v>0</v>
      </c>
      <c r="H484" s="62">
        <f>+'Master List'!S481</f>
        <v>0</v>
      </c>
      <c r="J484" s="64">
        <f t="shared" si="42"/>
        <v>0</v>
      </c>
      <c r="K484" s="65">
        <f t="shared" si="43"/>
        <v>0</v>
      </c>
      <c r="L484" s="66">
        <f t="shared" si="44"/>
        <v>0</v>
      </c>
      <c r="M484" s="64">
        <f t="shared" si="45"/>
        <v>0</v>
      </c>
      <c r="N484" s="67"/>
      <c r="O484" s="25"/>
      <c r="P484" s="67"/>
      <c r="Q484" s="25"/>
      <c r="R484" s="64">
        <f t="shared" si="46"/>
        <v>0</v>
      </c>
      <c r="S484" s="68">
        <f t="shared" si="47"/>
        <v>0</v>
      </c>
    </row>
    <row r="485" spans="1:19" x14ac:dyDescent="0.2">
      <c r="A485" s="60">
        <f>+'Master List'!B482</f>
        <v>480</v>
      </c>
      <c r="B485" s="60" t="str">
        <f>+'Master List'!C482</f>
        <v>U.S. Post Office</v>
      </c>
      <c r="C485" s="60" t="str">
        <f>+'Master List'!D482</f>
        <v>Tenant</v>
      </c>
      <c r="D485" s="60">
        <f>+'Master List'!E482</f>
        <v>485</v>
      </c>
      <c r="E485" s="60" t="str">
        <f>+'Master List'!F482</f>
        <v>Santa Clara</v>
      </c>
      <c r="F485" s="60" t="str">
        <f>+'Master List'!G482</f>
        <v>Placid Lake</v>
      </c>
      <c r="G485" s="61">
        <f>+'Master List'!U482</f>
        <v>0</v>
      </c>
      <c r="H485" s="62">
        <f>+'Master List'!S482</f>
        <v>0</v>
      </c>
      <c r="J485" s="64">
        <f t="shared" si="42"/>
        <v>0</v>
      </c>
      <c r="K485" s="65">
        <f t="shared" si="43"/>
        <v>0</v>
      </c>
      <c r="L485" s="66">
        <f t="shared" si="44"/>
        <v>0</v>
      </c>
      <c r="M485" s="64">
        <f t="shared" si="45"/>
        <v>0</v>
      </c>
      <c r="N485" s="67"/>
      <c r="O485" s="25"/>
      <c r="P485" s="67"/>
      <c r="Q485" s="25"/>
      <c r="R485" s="64">
        <f t="shared" si="46"/>
        <v>0</v>
      </c>
      <c r="S485" s="68">
        <f t="shared" si="47"/>
        <v>0</v>
      </c>
    </row>
    <row r="486" spans="1:19" x14ac:dyDescent="0.2">
      <c r="A486" s="60">
        <f>+'Master List'!B483</f>
        <v>481</v>
      </c>
      <c r="B486" s="60" t="str">
        <f>+'Master List'!C483</f>
        <v>U.S. Post Office</v>
      </c>
      <c r="C486" s="60" t="str">
        <f>+'Master List'!D483</f>
        <v>Tenant</v>
      </c>
      <c r="D486" s="60">
        <f>+'Master List'!E483</f>
        <v>485</v>
      </c>
      <c r="E486" s="60" t="str">
        <f>+'Master List'!F483</f>
        <v>Santa Clara</v>
      </c>
      <c r="F486" s="60" t="str">
        <f>+'Master List'!G483</f>
        <v>Placid Lake</v>
      </c>
      <c r="G486" s="61">
        <f>+'Master List'!U483</f>
        <v>0</v>
      </c>
      <c r="H486" s="62">
        <f>+'Master List'!S483</f>
        <v>0</v>
      </c>
      <c r="J486" s="64">
        <f t="shared" si="42"/>
        <v>0</v>
      </c>
      <c r="K486" s="65">
        <f t="shared" si="43"/>
        <v>0</v>
      </c>
      <c r="L486" s="66">
        <f t="shared" si="44"/>
        <v>0</v>
      </c>
      <c r="M486" s="64">
        <f t="shared" si="45"/>
        <v>0</v>
      </c>
      <c r="N486" s="67"/>
      <c r="O486" s="25"/>
      <c r="P486" s="67"/>
      <c r="Q486" s="25"/>
      <c r="R486" s="64">
        <f t="shared" si="46"/>
        <v>0</v>
      </c>
      <c r="S486" s="68">
        <f t="shared" si="47"/>
        <v>0</v>
      </c>
    </row>
    <row r="487" spans="1:19" x14ac:dyDescent="0.2">
      <c r="A487" s="60">
        <f>+'Master List'!B484</f>
        <v>482</v>
      </c>
      <c r="B487" s="60" t="str">
        <f>+'Master List'!C484</f>
        <v>U.S. Post Office</v>
      </c>
      <c r="C487" s="60" t="str">
        <f>+'Master List'!D484</f>
        <v>Tenant</v>
      </c>
      <c r="D487" s="60">
        <f>+'Master List'!E484</f>
        <v>485</v>
      </c>
      <c r="E487" s="60" t="str">
        <f>+'Master List'!F484</f>
        <v>Santa Clara</v>
      </c>
      <c r="F487" s="60" t="str">
        <f>+'Master List'!G484</f>
        <v>Placid Lake</v>
      </c>
      <c r="G487" s="61">
        <f>+'Master List'!U484</f>
        <v>0</v>
      </c>
      <c r="H487" s="62">
        <f>+'Master List'!S484</f>
        <v>0</v>
      </c>
      <c r="J487" s="64">
        <f t="shared" si="42"/>
        <v>0</v>
      </c>
      <c r="K487" s="65">
        <f t="shared" si="43"/>
        <v>0</v>
      </c>
      <c r="L487" s="66">
        <f t="shared" si="44"/>
        <v>0</v>
      </c>
      <c r="M487" s="64">
        <f t="shared" si="45"/>
        <v>0</v>
      </c>
      <c r="N487" s="67"/>
      <c r="O487" s="25"/>
      <c r="P487" s="67"/>
      <c r="Q487" s="25"/>
      <c r="R487" s="64">
        <f t="shared" si="46"/>
        <v>0</v>
      </c>
      <c r="S487" s="68">
        <f t="shared" si="47"/>
        <v>0</v>
      </c>
    </row>
    <row r="488" spans="1:19" x14ac:dyDescent="0.2">
      <c r="A488" s="60">
        <f>+'Master List'!B485</f>
        <v>483</v>
      </c>
      <c r="B488" s="60" t="str">
        <f>+'Master List'!C485</f>
        <v>U.S. Post Office</v>
      </c>
      <c r="C488" s="60" t="str">
        <f>+'Master List'!D485</f>
        <v>Tenant</v>
      </c>
      <c r="D488" s="60">
        <f>+'Master List'!E485</f>
        <v>485</v>
      </c>
      <c r="E488" s="60" t="str">
        <f>+'Master List'!F485</f>
        <v>Santa Clara</v>
      </c>
      <c r="F488" s="60" t="str">
        <f>+'Master List'!G485</f>
        <v>Placid Lake</v>
      </c>
      <c r="G488" s="61">
        <f>+'Master List'!U485</f>
        <v>0</v>
      </c>
      <c r="H488" s="62">
        <f>+'Master List'!S485</f>
        <v>0</v>
      </c>
      <c r="J488" s="64">
        <f t="shared" si="42"/>
        <v>0</v>
      </c>
      <c r="K488" s="65">
        <f t="shared" si="43"/>
        <v>0</v>
      </c>
      <c r="L488" s="66">
        <f t="shared" si="44"/>
        <v>0</v>
      </c>
      <c r="M488" s="64">
        <f t="shared" si="45"/>
        <v>0</v>
      </c>
      <c r="N488" s="67"/>
      <c r="O488" s="25"/>
      <c r="P488" s="67"/>
      <c r="Q488" s="25"/>
      <c r="R488" s="64">
        <f t="shared" si="46"/>
        <v>0</v>
      </c>
      <c r="S488" s="68">
        <f t="shared" si="47"/>
        <v>0</v>
      </c>
    </row>
    <row r="489" spans="1:19" x14ac:dyDescent="0.2">
      <c r="A489" s="60">
        <f>+'Master List'!B486</f>
        <v>484</v>
      </c>
      <c r="B489" s="60" t="str">
        <f>+'Master List'!C486</f>
        <v>U.S. Post Office</v>
      </c>
      <c r="C489" s="60" t="str">
        <f>+'Master List'!D486</f>
        <v>Tenant</v>
      </c>
      <c r="D489" s="60">
        <f>+'Master List'!E486</f>
        <v>485</v>
      </c>
      <c r="E489" s="60" t="str">
        <f>+'Master List'!F486</f>
        <v>Santa Clara</v>
      </c>
      <c r="F489" s="60" t="str">
        <f>+'Master List'!G486</f>
        <v>Placid Lake</v>
      </c>
      <c r="G489" s="61">
        <f>+'Master List'!U486</f>
        <v>0</v>
      </c>
      <c r="H489" s="62">
        <f>+'Master List'!S486</f>
        <v>0</v>
      </c>
      <c r="J489" s="64">
        <f t="shared" si="42"/>
        <v>0</v>
      </c>
      <c r="K489" s="65">
        <f t="shared" si="43"/>
        <v>0</v>
      </c>
      <c r="L489" s="66">
        <f t="shared" si="44"/>
        <v>0</v>
      </c>
      <c r="M489" s="64">
        <f t="shared" si="45"/>
        <v>0</v>
      </c>
      <c r="N489" s="67"/>
      <c r="O489" s="25"/>
      <c r="P489" s="67"/>
      <c r="Q489" s="25"/>
      <c r="R489" s="64">
        <f t="shared" si="46"/>
        <v>0</v>
      </c>
      <c r="S489" s="68">
        <f t="shared" si="47"/>
        <v>0</v>
      </c>
    </row>
    <row r="490" spans="1:19" x14ac:dyDescent="0.2">
      <c r="A490" s="60">
        <f>+'Master List'!B487</f>
        <v>485</v>
      </c>
      <c r="B490" s="60" t="str">
        <f>+'Master List'!C487</f>
        <v>U.S. Post Office</v>
      </c>
      <c r="C490" s="60" t="str">
        <f>+'Master List'!D487</f>
        <v>Tenant</v>
      </c>
      <c r="D490" s="60">
        <f>+'Master List'!E487</f>
        <v>485</v>
      </c>
      <c r="E490" s="60" t="str">
        <f>+'Master List'!F487</f>
        <v>Santa Clara</v>
      </c>
      <c r="F490" s="60" t="str">
        <f>+'Master List'!G487</f>
        <v>Placid Lake</v>
      </c>
      <c r="G490" s="61">
        <f>+'Master List'!U487</f>
        <v>0</v>
      </c>
      <c r="H490" s="62">
        <f>+'Master List'!S487</f>
        <v>0</v>
      </c>
      <c r="J490" s="64">
        <f t="shared" si="42"/>
        <v>0</v>
      </c>
      <c r="K490" s="65">
        <f t="shared" si="43"/>
        <v>0</v>
      </c>
      <c r="L490" s="66">
        <f t="shared" si="44"/>
        <v>0</v>
      </c>
      <c r="M490" s="64">
        <f t="shared" si="45"/>
        <v>0</v>
      </c>
      <c r="N490" s="67"/>
      <c r="O490" s="25"/>
      <c r="P490" s="67"/>
      <c r="Q490" s="25"/>
      <c r="R490" s="64">
        <f t="shared" si="46"/>
        <v>0</v>
      </c>
      <c r="S490" s="68">
        <f t="shared" si="47"/>
        <v>0</v>
      </c>
    </row>
    <row r="491" spans="1:19" x14ac:dyDescent="0.2">
      <c r="A491" s="60">
        <f>+'Master List'!B488</f>
        <v>486</v>
      </c>
      <c r="B491" s="60" t="str">
        <f>+'Master List'!C488</f>
        <v>U.S. Post Office</v>
      </c>
      <c r="C491" s="60" t="str">
        <f>+'Master List'!D488</f>
        <v>Tenant</v>
      </c>
      <c r="D491" s="60">
        <f>+'Master List'!E488</f>
        <v>485</v>
      </c>
      <c r="E491" s="60" t="str">
        <f>+'Master List'!F488</f>
        <v>Santa Clara</v>
      </c>
      <c r="F491" s="60" t="str">
        <f>+'Master List'!G488</f>
        <v>Placid Lake</v>
      </c>
      <c r="G491" s="61">
        <f>+'Master List'!U488</f>
        <v>0</v>
      </c>
      <c r="H491" s="62">
        <f>+'Master List'!S488</f>
        <v>0</v>
      </c>
      <c r="J491" s="64">
        <f t="shared" si="42"/>
        <v>0</v>
      </c>
      <c r="K491" s="65">
        <f t="shared" si="43"/>
        <v>0</v>
      </c>
      <c r="L491" s="66">
        <f t="shared" si="44"/>
        <v>0</v>
      </c>
      <c r="M491" s="64">
        <f t="shared" si="45"/>
        <v>0</v>
      </c>
      <c r="N491" s="67"/>
      <c r="O491" s="25"/>
      <c r="P491" s="67"/>
      <c r="Q491" s="25"/>
      <c r="R491" s="64">
        <f t="shared" si="46"/>
        <v>0</v>
      </c>
      <c r="S491" s="68">
        <f t="shared" si="47"/>
        <v>0</v>
      </c>
    </row>
    <row r="492" spans="1:19" x14ac:dyDescent="0.2">
      <c r="A492" s="60">
        <f>+'Master List'!B489</f>
        <v>487</v>
      </c>
      <c r="B492" s="60" t="str">
        <f>+'Master List'!C489</f>
        <v>U.S. Post Office</v>
      </c>
      <c r="C492" s="60" t="str">
        <f>+'Master List'!D489</f>
        <v>Tenant</v>
      </c>
      <c r="D492" s="60">
        <f>+'Master List'!E489</f>
        <v>485</v>
      </c>
      <c r="E492" s="60" t="str">
        <f>+'Master List'!F489</f>
        <v>Santa Clara</v>
      </c>
      <c r="F492" s="60" t="str">
        <f>+'Master List'!G489</f>
        <v>Placid Lake</v>
      </c>
      <c r="G492" s="61">
        <f>+'Master List'!U489</f>
        <v>0</v>
      </c>
      <c r="H492" s="62">
        <f>+'Master List'!S489</f>
        <v>0</v>
      </c>
      <c r="J492" s="64">
        <f t="shared" si="42"/>
        <v>0</v>
      </c>
      <c r="K492" s="65">
        <f t="shared" si="43"/>
        <v>0</v>
      </c>
      <c r="L492" s="66">
        <f t="shared" si="44"/>
        <v>0</v>
      </c>
      <c r="M492" s="64">
        <f t="shared" si="45"/>
        <v>0</v>
      </c>
      <c r="N492" s="67"/>
      <c r="O492" s="25"/>
      <c r="P492" s="67"/>
      <c r="Q492" s="25"/>
      <c r="R492" s="64">
        <f t="shared" si="46"/>
        <v>0</v>
      </c>
      <c r="S492" s="68">
        <f t="shared" si="47"/>
        <v>0</v>
      </c>
    </row>
    <row r="493" spans="1:19" x14ac:dyDescent="0.2">
      <c r="A493" s="60">
        <f>+'Master List'!B490</f>
        <v>488</v>
      </c>
      <c r="B493" s="60" t="str">
        <f>+'Master List'!C490</f>
        <v>U.S. Post Office</v>
      </c>
      <c r="C493" s="60" t="str">
        <f>+'Master List'!D490</f>
        <v>Tenant</v>
      </c>
      <c r="D493" s="60">
        <f>+'Master List'!E490</f>
        <v>485</v>
      </c>
      <c r="E493" s="60" t="str">
        <f>+'Master List'!F490</f>
        <v>Santa Clara</v>
      </c>
      <c r="F493" s="60" t="str">
        <f>+'Master List'!G490</f>
        <v>Placid Lake</v>
      </c>
      <c r="G493" s="61">
        <f>+'Master List'!U490</f>
        <v>0</v>
      </c>
      <c r="H493" s="62">
        <f>+'Master List'!S490</f>
        <v>0</v>
      </c>
      <c r="J493" s="64">
        <f t="shared" si="42"/>
        <v>0</v>
      </c>
      <c r="K493" s="65">
        <f t="shared" si="43"/>
        <v>0</v>
      </c>
      <c r="L493" s="66">
        <f t="shared" si="44"/>
        <v>0</v>
      </c>
      <c r="M493" s="64">
        <f t="shared" si="45"/>
        <v>0</v>
      </c>
      <c r="N493" s="67"/>
      <c r="O493" s="25"/>
      <c r="P493" s="67"/>
      <c r="Q493" s="25"/>
      <c r="R493" s="64">
        <f t="shared" si="46"/>
        <v>0</v>
      </c>
      <c r="S493" s="68">
        <f t="shared" si="47"/>
        <v>0</v>
      </c>
    </row>
    <row r="494" spans="1:19" x14ac:dyDescent="0.2">
      <c r="A494" s="60">
        <f>+'Master List'!B491</f>
        <v>489</v>
      </c>
      <c r="B494" s="60" t="str">
        <f>+'Master List'!C491</f>
        <v>U.S. Post Office</v>
      </c>
      <c r="C494" s="60" t="str">
        <f>+'Master List'!D491</f>
        <v>Tenant</v>
      </c>
      <c r="D494" s="60">
        <f>+'Master List'!E491</f>
        <v>485</v>
      </c>
      <c r="E494" s="60" t="str">
        <f>+'Master List'!F491</f>
        <v>Santa Clara</v>
      </c>
      <c r="F494" s="60" t="str">
        <f>+'Master List'!G491</f>
        <v>Placid Lake</v>
      </c>
      <c r="G494" s="61">
        <f>+'Master List'!U491</f>
        <v>0</v>
      </c>
      <c r="H494" s="62">
        <f>+'Master List'!S491</f>
        <v>0</v>
      </c>
      <c r="J494" s="64">
        <f t="shared" si="42"/>
        <v>0</v>
      </c>
      <c r="K494" s="65">
        <f t="shared" si="43"/>
        <v>0</v>
      </c>
      <c r="L494" s="66">
        <f t="shared" si="44"/>
        <v>0</v>
      </c>
      <c r="M494" s="64">
        <f t="shared" si="45"/>
        <v>0</v>
      </c>
      <c r="N494" s="67"/>
      <c r="O494" s="25"/>
      <c r="P494" s="67"/>
      <c r="Q494" s="25"/>
      <c r="R494" s="64">
        <f t="shared" si="46"/>
        <v>0</v>
      </c>
      <c r="S494" s="68">
        <f t="shared" si="47"/>
        <v>0</v>
      </c>
    </row>
    <row r="495" spans="1:19" x14ac:dyDescent="0.2">
      <c r="A495" s="60">
        <f>+'Master List'!B492</f>
        <v>490</v>
      </c>
      <c r="B495" s="60" t="str">
        <f>+'Master List'!C492</f>
        <v>U.S. Post Office</v>
      </c>
      <c r="C495" s="60" t="str">
        <f>+'Master List'!D492</f>
        <v>Tenant</v>
      </c>
      <c r="D495" s="60">
        <f>+'Master List'!E492</f>
        <v>485</v>
      </c>
      <c r="E495" s="60" t="str">
        <f>+'Master List'!F492</f>
        <v>Santa Clara</v>
      </c>
      <c r="F495" s="60" t="str">
        <f>+'Master List'!G492</f>
        <v>Placid Lake</v>
      </c>
      <c r="G495" s="61">
        <f>+'Master List'!U492</f>
        <v>0</v>
      </c>
      <c r="H495" s="62">
        <f>+'Master List'!S492</f>
        <v>0</v>
      </c>
      <c r="J495" s="64">
        <f t="shared" si="42"/>
        <v>0</v>
      </c>
      <c r="K495" s="65">
        <f t="shared" si="43"/>
        <v>0</v>
      </c>
      <c r="L495" s="66">
        <f t="shared" si="44"/>
        <v>0</v>
      </c>
      <c r="M495" s="64">
        <f t="shared" si="45"/>
        <v>0</v>
      </c>
      <c r="N495" s="67"/>
      <c r="O495" s="25"/>
      <c r="P495" s="67"/>
      <c r="Q495" s="25"/>
      <c r="R495" s="64">
        <f t="shared" si="46"/>
        <v>0</v>
      </c>
      <c r="S495" s="68">
        <f t="shared" si="47"/>
        <v>0</v>
      </c>
    </row>
    <row r="496" spans="1:19" x14ac:dyDescent="0.2">
      <c r="A496" s="60">
        <f>+'Master List'!B493</f>
        <v>491</v>
      </c>
      <c r="B496" s="60" t="str">
        <f>+'Master List'!C493</f>
        <v>U.S. Post Office</v>
      </c>
      <c r="C496" s="60" t="str">
        <f>+'Master List'!D493</f>
        <v>Tenant</v>
      </c>
      <c r="D496" s="60">
        <f>+'Master List'!E493</f>
        <v>485</v>
      </c>
      <c r="E496" s="60" t="str">
        <f>+'Master List'!F493</f>
        <v>Santa Clara</v>
      </c>
      <c r="F496" s="60" t="str">
        <f>+'Master List'!G493</f>
        <v>Placid Lake</v>
      </c>
      <c r="G496" s="61">
        <f>+'Master List'!U493</f>
        <v>0</v>
      </c>
      <c r="H496" s="62">
        <f>+'Master List'!S493</f>
        <v>0</v>
      </c>
      <c r="J496" s="64">
        <f t="shared" si="42"/>
        <v>0</v>
      </c>
      <c r="K496" s="65">
        <f t="shared" si="43"/>
        <v>0</v>
      </c>
      <c r="L496" s="66">
        <f t="shared" si="44"/>
        <v>0</v>
      </c>
      <c r="M496" s="64">
        <f t="shared" si="45"/>
        <v>0</v>
      </c>
      <c r="N496" s="67"/>
      <c r="O496" s="25"/>
      <c r="P496" s="67"/>
      <c r="Q496" s="25"/>
      <c r="R496" s="64">
        <f t="shared" si="46"/>
        <v>0</v>
      </c>
      <c r="S496" s="68">
        <f t="shared" si="47"/>
        <v>0</v>
      </c>
    </row>
    <row r="497" spans="1:19" x14ac:dyDescent="0.2">
      <c r="A497" s="60">
        <f>+'Master List'!B494</f>
        <v>492</v>
      </c>
      <c r="B497" s="60" t="str">
        <f>+'Master List'!C494</f>
        <v>U.S. Post Office</v>
      </c>
      <c r="C497" s="60" t="str">
        <f>+'Master List'!D494</f>
        <v>Tenant</v>
      </c>
      <c r="D497" s="60">
        <f>+'Master List'!E494</f>
        <v>485</v>
      </c>
      <c r="E497" s="60" t="str">
        <f>+'Master List'!F494</f>
        <v>Santa Clara</v>
      </c>
      <c r="F497" s="60" t="str">
        <f>+'Master List'!G494</f>
        <v>Placid Lake</v>
      </c>
      <c r="G497" s="61">
        <f>+'Master List'!U494</f>
        <v>0</v>
      </c>
      <c r="H497" s="62">
        <f>+'Master List'!S494</f>
        <v>0</v>
      </c>
      <c r="J497" s="64">
        <f t="shared" si="42"/>
        <v>0</v>
      </c>
      <c r="K497" s="65">
        <f t="shared" si="43"/>
        <v>0</v>
      </c>
      <c r="L497" s="66">
        <f t="shared" si="44"/>
        <v>0</v>
      </c>
      <c r="M497" s="64">
        <f t="shared" si="45"/>
        <v>0</v>
      </c>
      <c r="N497" s="67"/>
      <c r="O497" s="25"/>
      <c r="P497" s="67"/>
      <c r="Q497" s="25"/>
      <c r="R497" s="64">
        <f t="shared" si="46"/>
        <v>0</v>
      </c>
      <c r="S497" s="68">
        <f t="shared" si="47"/>
        <v>0</v>
      </c>
    </row>
    <row r="498" spans="1:19" x14ac:dyDescent="0.2">
      <c r="A498" s="60">
        <f>+'Master List'!B495</f>
        <v>493</v>
      </c>
      <c r="B498" s="60" t="str">
        <f>+'Master List'!C495</f>
        <v>U.S. Post Office</v>
      </c>
      <c r="C498" s="60" t="str">
        <f>+'Master List'!D495</f>
        <v>Tenant</v>
      </c>
      <c r="D498" s="60">
        <f>+'Master List'!E495</f>
        <v>485</v>
      </c>
      <c r="E498" s="60" t="str">
        <f>+'Master List'!F495</f>
        <v>Santa Clara</v>
      </c>
      <c r="F498" s="60" t="str">
        <f>+'Master List'!G495</f>
        <v>Placid Lake</v>
      </c>
      <c r="G498" s="61">
        <f>+'Master List'!U495</f>
        <v>0</v>
      </c>
      <c r="H498" s="62">
        <f>+'Master List'!S495</f>
        <v>0</v>
      </c>
      <c r="J498" s="64">
        <f t="shared" si="42"/>
        <v>0</v>
      </c>
      <c r="K498" s="65">
        <f t="shared" si="43"/>
        <v>0</v>
      </c>
      <c r="L498" s="66">
        <f t="shared" si="44"/>
        <v>0</v>
      </c>
      <c r="M498" s="64">
        <f t="shared" si="45"/>
        <v>0</v>
      </c>
      <c r="N498" s="67"/>
      <c r="O498" s="25"/>
      <c r="P498" s="67"/>
      <c r="Q498" s="25"/>
      <c r="R498" s="64">
        <f t="shared" si="46"/>
        <v>0</v>
      </c>
      <c r="S498" s="68">
        <f t="shared" si="47"/>
        <v>0</v>
      </c>
    </row>
    <row r="499" spans="1:19" x14ac:dyDescent="0.2">
      <c r="A499" s="60">
        <f>+'Master List'!B496</f>
        <v>494</v>
      </c>
      <c r="B499" s="60" t="str">
        <f>+'Master List'!C496</f>
        <v>U.S. Post Office</v>
      </c>
      <c r="C499" s="60" t="str">
        <f>+'Master List'!D496</f>
        <v>Tenant</v>
      </c>
      <c r="D499" s="60">
        <f>+'Master List'!E496</f>
        <v>485</v>
      </c>
      <c r="E499" s="60" t="str">
        <f>+'Master List'!F496</f>
        <v>Santa Clara</v>
      </c>
      <c r="F499" s="60" t="str">
        <f>+'Master List'!G496</f>
        <v>Placid Lake</v>
      </c>
      <c r="G499" s="61">
        <f>+'Master List'!U496</f>
        <v>0</v>
      </c>
      <c r="H499" s="62">
        <f>+'Master List'!S496</f>
        <v>0</v>
      </c>
      <c r="J499" s="64">
        <f t="shared" si="42"/>
        <v>0</v>
      </c>
      <c r="K499" s="65">
        <f t="shared" si="43"/>
        <v>0</v>
      </c>
      <c r="L499" s="66">
        <f t="shared" si="44"/>
        <v>0</v>
      </c>
      <c r="M499" s="64">
        <f t="shared" si="45"/>
        <v>0</v>
      </c>
      <c r="N499" s="67"/>
      <c r="O499" s="25"/>
      <c r="P499" s="67"/>
      <c r="Q499" s="25"/>
      <c r="R499" s="64">
        <f t="shared" si="46"/>
        <v>0</v>
      </c>
      <c r="S499" s="68">
        <f t="shared" si="47"/>
        <v>0</v>
      </c>
    </row>
    <row r="500" spans="1:19" x14ac:dyDescent="0.2">
      <c r="A500" s="60">
        <f>+'Master List'!B497</f>
        <v>495</v>
      </c>
      <c r="B500" s="60" t="str">
        <f>+'Master List'!C497</f>
        <v>U.S. Post Office</v>
      </c>
      <c r="C500" s="60" t="str">
        <f>+'Master List'!D497</f>
        <v>Tenant</v>
      </c>
      <c r="D500" s="60">
        <f>+'Master List'!E497</f>
        <v>485</v>
      </c>
      <c r="E500" s="60" t="str">
        <f>+'Master List'!F497</f>
        <v>Santa Clara</v>
      </c>
      <c r="F500" s="60" t="str">
        <f>+'Master List'!G497</f>
        <v>Placid Lake</v>
      </c>
      <c r="G500" s="61">
        <f>+'Master List'!U497</f>
        <v>0</v>
      </c>
      <c r="H500" s="62">
        <f>+'Master List'!S497</f>
        <v>0</v>
      </c>
      <c r="J500" s="64">
        <f t="shared" si="42"/>
        <v>0</v>
      </c>
      <c r="K500" s="65">
        <f t="shared" si="43"/>
        <v>0</v>
      </c>
      <c r="L500" s="66">
        <f t="shared" si="44"/>
        <v>0</v>
      </c>
      <c r="M500" s="64">
        <f t="shared" si="45"/>
        <v>0</v>
      </c>
      <c r="N500" s="67"/>
      <c r="O500" s="25"/>
      <c r="P500" s="67"/>
      <c r="Q500" s="25"/>
      <c r="R500" s="64">
        <f t="shared" si="46"/>
        <v>0</v>
      </c>
      <c r="S500" s="68">
        <f t="shared" si="47"/>
        <v>0</v>
      </c>
    </row>
    <row r="501" spans="1:19" x14ac:dyDescent="0.2">
      <c r="A501" s="60">
        <f>+'Master List'!B498</f>
        <v>496</v>
      </c>
      <c r="B501" s="60" t="str">
        <f>+'Master List'!C498</f>
        <v>U.S. Post Office</v>
      </c>
      <c r="C501" s="60" t="str">
        <f>+'Master List'!D498</f>
        <v>Tenant</v>
      </c>
      <c r="D501" s="60">
        <f>+'Master List'!E498</f>
        <v>485</v>
      </c>
      <c r="E501" s="60" t="str">
        <f>+'Master List'!F498</f>
        <v>Santa Clara</v>
      </c>
      <c r="F501" s="60" t="str">
        <f>+'Master List'!G498</f>
        <v>Placid Lake</v>
      </c>
      <c r="G501" s="61">
        <f>+'Master List'!U498</f>
        <v>0</v>
      </c>
      <c r="H501" s="62">
        <f>+'Master List'!S498</f>
        <v>0</v>
      </c>
      <c r="J501" s="64">
        <f t="shared" si="42"/>
        <v>0</v>
      </c>
      <c r="K501" s="65">
        <f t="shared" si="43"/>
        <v>0</v>
      </c>
      <c r="L501" s="66">
        <f t="shared" si="44"/>
        <v>0</v>
      </c>
      <c r="M501" s="64">
        <f t="shared" si="45"/>
        <v>0</v>
      </c>
      <c r="N501" s="67"/>
      <c r="O501" s="25"/>
      <c r="P501" s="67"/>
      <c r="Q501" s="25"/>
      <c r="R501" s="64">
        <f t="shared" si="46"/>
        <v>0</v>
      </c>
      <c r="S501" s="68">
        <f t="shared" si="47"/>
        <v>0</v>
      </c>
    </row>
    <row r="502" spans="1:19" x14ac:dyDescent="0.2">
      <c r="A502" s="60">
        <f>+'Master List'!B499</f>
        <v>497</v>
      </c>
      <c r="B502" s="60" t="str">
        <f>+'Master List'!C499</f>
        <v>U.S. Post Office</v>
      </c>
      <c r="C502" s="60" t="str">
        <f>+'Master List'!D499</f>
        <v>Tenant</v>
      </c>
      <c r="D502" s="60">
        <f>+'Master List'!E499</f>
        <v>485</v>
      </c>
      <c r="E502" s="60" t="str">
        <f>+'Master List'!F499</f>
        <v>Santa Clara</v>
      </c>
      <c r="F502" s="60" t="str">
        <f>+'Master List'!G499</f>
        <v>Placid Lake</v>
      </c>
      <c r="G502" s="61">
        <f>+'Master List'!U499</f>
        <v>0</v>
      </c>
      <c r="H502" s="62">
        <f>+'Master List'!S499</f>
        <v>0</v>
      </c>
      <c r="J502" s="64">
        <f t="shared" si="42"/>
        <v>0</v>
      </c>
      <c r="K502" s="65">
        <f t="shared" si="43"/>
        <v>0</v>
      </c>
      <c r="L502" s="66">
        <f t="shared" si="44"/>
        <v>0</v>
      </c>
      <c r="M502" s="64">
        <f t="shared" si="45"/>
        <v>0</v>
      </c>
      <c r="N502" s="67"/>
      <c r="O502" s="25"/>
      <c r="P502" s="67"/>
      <c r="Q502" s="25"/>
      <c r="R502" s="64">
        <f t="shared" si="46"/>
        <v>0</v>
      </c>
      <c r="S502" s="68">
        <f t="shared" si="47"/>
        <v>0</v>
      </c>
    </row>
    <row r="503" spans="1:19" x14ac:dyDescent="0.2">
      <c r="A503" s="60">
        <f>+'Master List'!B500</f>
        <v>498</v>
      </c>
      <c r="B503" s="60" t="str">
        <f>+'Master List'!C500</f>
        <v>U.S. Post Office</v>
      </c>
      <c r="C503" s="60" t="str">
        <f>+'Master List'!D500</f>
        <v>Tenant</v>
      </c>
      <c r="D503" s="60">
        <f>+'Master List'!E500</f>
        <v>485</v>
      </c>
      <c r="E503" s="60" t="str">
        <f>+'Master List'!F500</f>
        <v>Santa Clara</v>
      </c>
      <c r="F503" s="60" t="str">
        <f>+'Master List'!G500</f>
        <v>Placid Lake</v>
      </c>
      <c r="G503" s="61">
        <f>+'Master List'!U500</f>
        <v>0</v>
      </c>
      <c r="H503" s="62">
        <f>+'Master List'!S500</f>
        <v>0</v>
      </c>
      <c r="J503" s="64">
        <f t="shared" si="42"/>
        <v>0</v>
      </c>
      <c r="K503" s="65">
        <f t="shared" si="43"/>
        <v>0</v>
      </c>
      <c r="L503" s="66">
        <f t="shared" si="44"/>
        <v>0</v>
      </c>
      <c r="M503" s="64">
        <f t="shared" si="45"/>
        <v>0</v>
      </c>
      <c r="N503" s="67"/>
      <c r="O503" s="25"/>
      <c r="P503" s="67"/>
      <c r="Q503" s="25"/>
      <c r="R503" s="64">
        <f t="shared" si="46"/>
        <v>0</v>
      </c>
      <c r="S503" s="68">
        <f t="shared" si="47"/>
        <v>0</v>
      </c>
    </row>
    <row r="504" spans="1:19" x14ac:dyDescent="0.2">
      <c r="A504" s="60">
        <f>+'Master List'!B501</f>
        <v>499</v>
      </c>
      <c r="B504" s="60" t="str">
        <f>+'Master List'!C501</f>
        <v>U.S. Post Office</v>
      </c>
      <c r="C504" s="60" t="str">
        <f>+'Master List'!D501</f>
        <v>Tenant</v>
      </c>
      <c r="D504" s="60">
        <f>+'Master List'!E501</f>
        <v>485</v>
      </c>
      <c r="E504" s="60" t="str">
        <f>+'Master List'!F501</f>
        <v>Santa Clara</v>
      </c>
      <c r="F504" s="60" t="str">
        <f>+'Master List'!G501</f>
        <v>Placid Lake</v>
      </c>
      <c r="G504" s="61">
        <f>+'Master List'!U501</f>
        <v>0</v>
      </c>
      <c r="H504" s="62">
        <f>+'Master List'!S501</f>
        <v>0</v>
      </c>
      <c r="J504" s="64">
        <f t="shared" si="42"/>
        <v>0</v>
      </c>
      <c r="K504" s="65">
        <f t="shared" si="43"/>
        <v>0</v>
      </c>
      <c r="L504" s="66">
        <f t="shared" si="44"/>
        <v>0</v>
      </c>
      <c r="M504" s="64">
        <f t="shared" si="45"/>
        <v>0</v>
      </c>
      <c r="N504" s="67"/>
      <c r="O504" s="25"/>
      <c r="P504" s="67"/>
      <c r="Q504" s="25"/>
      <c r="R504" s="64">
        <f t="shared" si="46"/>
        <v>0</v>
      </c>
      <c r="S504" s="68">
        <f t="shared" si="47"/>
        <v>0</v>
      </c>
    </row>
    <row r="505" spans="1:19" x14ac:dyDescent="0.2">
      <c r="A505" s="60">
        <f>+'Master List'!B502</f>
        <v>500</v>
      </c>
      <c r="B505" s="60" t="str">
        <f>+'Master List'!C502</f>
        <v>U.S. Post Office</v>
      </c>
      <c r="C505" s="60" t="str">
        <f>+'Master List'!D502</f>
        <v>Tenant</v>
      </c>
      <c r="D505" s="60">
        <f>+'Master List'!E502</f>
        <v>485</v>
      </c>
      <c r="E505" s="60" t="str">
        <f>+'Master List'!F502</f>
        <v>Santa Clara</v>
      </c>
      <c r="F505" s="60" t="str">
        <f>+'Master List'!G502</f>
        <v>Placid Lake</v>
      </c>
      <c r="G505" s="61">
        <f>+'Master List'!U502</f>
        <v>0</v>
      </c>
      <c r="H505" s="62">
        <f>+'Master List'!S502</f>
        <v>0</v>
      </c>
      <c r="J505" s="64">
        <f t="shared" si="42"/>
        <v>0</v>
      </c>
      <c r="K505" s="65">
        <f t="shared" si="43"/>
        <v>0</v>
      </c>
      <c r="L505" s="66">
        <f t="shared" si="44"/>
        <v>0</v>
      </c>
      <c r="M505" s="64">
        <f t="shared" si="45"/>
        <v>0</v>
      </c>
      <c r="N505" s="67"/>
      <c r="O505" s="25"/>
      <c r="P505" s="67"/>
      <c r="Q505" s="25"/>
      <c r="R505" s="64">
        <f t="shared" si="46"/>
        <v>0</v>
      </c>
      <c r="S505" s="68">
        <f t="shared" si="47"/>
        <v>0</v>
      </c>
    </row>
    <row r="506" spans="1:19" s="71" customFormat="1" x14ac:dyDescent="0.2">
      <c r="A506" s="70"/>
      <c r="B506" s="70"/>
      <c r="C506" s="70"/>
      <c r="D506" s="70"/>
      <c r="E506" s="70"/>
      <c r="F506" s="70"/>
    </row>
    <row r="507" spans="1:19" x14ac:dyDescent="0.2">
      <c r="A507" s="72"/>
      <c r="B507" s="72"/>
      <c r="C507" s="72"/>
      <c r="D507" s="72"/>
      <c r="E507" s="72"/>
      <c r="H507" s="73">
        <f>SUM(H6:H505)</f>
        <v>25000000</v>
      </c>
      <c r="I507" s="73"/>
      <c r="J507" s="73">
        <f>SUM(J6:J505)</f>
        <v>18750000</v>
      </c>
      <c r="K507" s="73">
        <f>SUM(K6:K505)</f>
        <v>12500000</v>
      </c>
      <c r="L507" s="73"/>
      <c r="M507" s="73">
        <f>SUM(M6:M505)</f>
        <v>9375000</v>
      </c>
      <c r="N507" s="73"/>
      <c r="O507" s="73"/>
      <c r="P507" s="73"/>
      <c r="Q507" s="73"/>
      <c r="R507" s="73">
        <f>SUM(R6:R505)</f>
        <v>4343500</v>
      </c>
      <c r="S507" s="73">
        <f>SUM(S6:S505)</f>
        <v>32468500</v>
      </c>
    </row>
    <row r="508" spans="1:19" x14ac:dyDescent="0.2">
      <c r="A508" s="72"/>
      <c r="B508" s="72"/>
      <c r="C508" s="72"/>
      <c r="D508" s="72"/>
      <c r="E508" s="72"/>
    </row>
    <row r="509" spans="1:19" x14ac:dyDescent="0.2">
      <c r="A509" s="72"/>
      <c r="B509" s="72"/>
      <c r="C509" s="72"/>
      <c r="D509" s="72"/>
      <c r="E509" s="72"/>
    </row>
    <row r="510" spans="1:19" x14ac:dyDescent="0.2">
      <c r="A510" s="72"/>
      <c r="B510" s="72"/>
      <c r="C510" s="72"/>
      <c r="D510" s="72"/>
      <c r="E510" s="72"/>
    </row>
    <row r="511" spans="1:19" x14ac:dyDescent="0.2">
      <c r="A511" s="72"/>
      <c r="B511" s="72"/>
      <c r="C511" s="72"/>
      <c r="D511" s="72"/>
      <c r="E511" s="72"/>
    </row>
    <row r="512" spans="1:19" x14ac:dyDescent="0.2">
      <c r="A512" s="72"/>
      <c r="B512" s="72"/>
      <c r="C512" s="72"/>
      <c r="D512" s="72"/>
      <c r="E512" s="72"/>
    </row>
    <row r="513" spans="1:5" x14ac:dyDescent="0.2">
      <c r="A513" s="72"/>
      <c r="B513" s="72"/>
      <c r="C513" s="72"/>
      <c r="D513" s="72"/>
      <c r="E513" s="72"/>
    </row>
    <row r="514" spans="1:5" x14ac:dyDescent="0.2">
      <c r="A514" s="72"/>
      <c r="B514" s="72"/>
      <c r="C514" s="72"/>
      <c r="D514" s="72"/>
      <c r="E514" s="72"/>
    </row>
    <row r="515" spans="1:5" x14ac:dyDescent="0.2">
      <c r="A515" s="72"/>
      <c r="B515" s="72"/>
      <c r="C515" s="72"/>
      <c r="D515" s="72"/>
      <c r="E515" s="72"/>
    </row>
    <row r="516" spans="1:5" x14ac:dyDescent="0.2">
      <c r="A516" s="72"/>
      <c r="B516" s="72"/>
      <c r="C516" s="72"/>
      <c r="D516" s="72"/>
      <c r="E516" s="72"/>
    </row>
    <row r="517" spans="1:5" x14ac:dyDescent="0.2">
      <c r="A517" s="72"/>
      <c r="B517" s="72"/>
      <c r="C517" s="72"/>
      <c r="D517" s="72"/>
      <c r="E517" s="72"/>
    </row>
    <row r="518" spans="1:5" x14ac:dyDescent="0.2">
      <c r="A518" s="72"/>
      <c r="B518" s="72"/>
      <c r="C518" s="72"/>
      <c r="D518" s="72"/>
      <c r="E518" s="72"/>
    </row>
    <row r="519" spans="1:5" x14ac:dyDescent="0.2">
      <c r="A519" s="72"/>
      <c r="B519" s="72"/>
      <c r="C519" s="72"/>
      <c r="D519" s="72"/>
      <c r="E519" s="72"/>
    </row>
    <row r="520" spans="1:5" x14ac:dyDescent="0.2">
      <c r="A520" s="72"/>
      <c r="B520" s="72"/>
      <c r="C520" s="72"/>
      <c r="D520" s="72"/>
      <c r="E520" s="72"/>
    </row>
    <row r="521" spans="1:5" x14ac:dyDescent="0.2">
      <c r="A521" s="72"/>
      <c r="B521" s="72"/>
      <c r="C521" s="72"/>
      <c r="D521" s="72"/>
      <c r="E521" s="72"/>
    </row>
    <row r="522" spans="1:5" x14ac:dyDescent="0.2">
      <c r="A522" s="72"/>
      <c r="B522" s="72"/>
      <c r="C522" s="72"/>
      <c r="D522" s="72"/>
      <c r="E522" s="72"/>
    </row>
    <row r="523" spans="1:5" x14ac:dyDescent="0.2">
      <c r="A523" s="72"/>
      <c r="B523" s="72"/>
      <c r="C523" s="72"/>
      <c r="D523" s="72"/>
      <c r="E523" s="72"/>
    </row>
    <row r="524" spans="1:5" x14ac:dyDescent="0.2">
      <c r="A524" s="72"/>
      <c r="B524" s="72"/>
      <c r="C524" s="72"/>
      <c r="D524" s="72"/>
      <c r="E524" s="72"/>
    </row>
    <row r="525" spans="1:5" x14ac:dyDescent="0.2">
      <c r="A525" s="72"/>
      <c r="B525" s="72"/>
      <c r="C525" s="72"/>
      <c r="D525" s="72"/>
      <c r="E525" s="72"/>
    </row>
    <row r="526" spans="1:5" x14ac:dyDescent="0.2">
      <c r="A526" s="72"/>
      <c r="B526" s="72"/>
      <c r="C526" s="72"/>
      <c r="D526" s="72"/>
      <c r="E526" s="72"/>
    </row>
    <row r="527" spans="1:5" x14ac:dyDescent="0.2">
      <c r="A527" s="72"/>
      <c r="B527" s="72"/>
      <c r="C527" s="72"/>
      <c r="D527" s="72"/>
      <c r="E527" s="72"/>
    </row>
    <row r="528" spans="1:5" x14ac:dyDescent="0.2">
      <c r="A528" s="72"/>
      <c r="B528" s="72"/>
      <c r="C528" s="72"/>
      <c r="D528" s="72"/>
      <c r="E528" s="72"/>
    </row>
    <row r="529" spans="1:5" x14ac:dyDescent="0.2">
      <c r="A529" s="72"/>
      <c r="B529" s="72"/>
      <c r="C529" s="72"/>
      <c r="D529" s="72"/>
      <c r="E529" s="72"/>
    </row>
    <row r="530" spans="1:5" x14ac:dyDescent="0.2">
      <c r="A530" s="72"/>
      <c r="B530" s="72"/>
      <c r="C530" s="72"/>
      <c r="D530" s="72"/>
      <c r="E530" s="72"/>
    </row>
    <row r="531" spans="1:5" x14ac:dyDescent="0.2">
      <c r="A531" s="72"/>
      <c r="B531" s="72"/>
      <c r="C531" s="72"/>
      <c r="D531" s="72"/>
      <c r="E531" s="72"/>
    </row>
    <row r="532" spans="1:5" x14ac:dyDescent="0.2">
      <c r="A532" s="72"/>
      <c r="B532" s="72"/>
      <c r="C532" s="72"/>
      <c r="D532" s="72"/>
      <c r="E532" s="72"/>
    </row>
    <row r="533" spans="1:5" x14ac:dyDescent="0.2">
      <c r="A533" s="72"/>
      <c r="B533" s="72"/>
      <c r="C533" s="72"/>
      <c r="D533" s="72"/>
      <c r="E533" s="72"/>
    </row>
    <row r="534" spans="1:5" x14ac:dyDescent="0.2">
      <c r="A534" s="72"/>
      <c r="B534" s="72"/>
      <c r="C534" s="72"/>
      <c r="D534" s="72"/>
      <c r="E534" s="72"/>
    </row>
    <row r="535" spans="1:5" x14ac:dyDescent="0.2">
      <c r="A535" s="72"/>
      <c r="B535" s="72"/>
      <c r="C535" s="72"/>
      <c r="D535" s="72"/>
      <c r="E535" s="72"/>
    </row>
    <row r="536" spans="1:5" x14ac:dyDescent="0.2">
      <c r="A536" s="72"/>
      <c r="B536" s="72"/>
      <c r="C536" s="72"/>
      <c r="D536" s="72"/>
      <c r="E536" s="72"/>
    </row>
    <row r="537" spans="1:5" x14ac:dyDescent="0.2">
      <c r="A537" s="72"/>
      <c r="B537" s="72"/>
      <c r="C537" s="72"/>
      <c r="D537" s="72"/>
      <c r="E537" s="72"/>
    </row>
    <row r="538" spans="1:5" x14ac:dyDescent="0.2">
      <c r="A538" s="72"/>
      <c r="B538" s="72"/>
      <c r="C538" s="72"/>
      <c r="D538" s="72"/>
      <c r="E538" s="72"/>
    </row>
    <row r="539" spans="1:5" x14ac:dyDescent="0.2">
      <c r="A539" s="72"/>
      <c r="B539" s="72"/>
      <c r="C539" s="72"/>
      <c r="D539" s="72"/>
      <c r="E539" s="72"/>
    </row>
    <row r="540" spans="1:5" x14ac:dyDescent="0.2">
      <c r="A540" s="72"/>
      <c r="B540" s="72"/>
      <c r="C540" s="72"/>
      <c r="D540" s="72"/>
      <c r="E540" s="72"/>
    </row>
    <row r="541" spans="1:5" x14ac:dyDescent="0.2">
      <c r="A541" s="72"/>
      <c r="B541" s="72"/>
      <c r="C541" s="72"/>
      <c r="D541" s="72"/>
      <c r="E541" s="72"/>
    </row>
    <row r="542" spans="1:5" x14ac:dyDescent="0.2">
      <c r="A542" s="72"/>
      <c r="B542" s="72"/>
      <c r="C542" s="72"/>
      <c r="D542" s="72"/>
      <c r="E542" s="72"/>
    </row>
    <row r="543" spans="1:5" x14ac:dyDescent="0.2">
      <c r="A543" s="72"/>
      <c r="B543" s="72"/>
      <c r="C543" s="72"/>
      <c r="D543" s="72"/>
      <c r="E543" s="72"/>
    </row>
    <row r="544" spans="1:5" x14ac:dyDescent="0.2">
      <c r="A544" s="72"/>
      <c r="B544" s="72"/>
      <c r="C544" s="72"/>
      <c r="D544" s="72"/>
      <c r="E544" s="72"/>
    </row>
    <row r="545" spans="1:5" x14ac:dyDescent="0.2">
      <c r="A545" s="72"/>
      <c r="B545" s="72"/>
      <c r="C545" s="72"/>
      <c r="D545" s="72"/>
      <c r="E545" s="72"/>
    </row>
    <row r="546" spans="1:5" x14ac:dyDescent="0.2">
      <c r="A546" s="72"/>
      <c r="B546" s="72"/>
      <c r="C546" s="72"/>
      <c r="D546" s="72"/>
      <c r="E546" s="72"/>
    </row>
    <row r="547" spans="1:5" x14ac:dyDescent="0.2">
      <c r="A547" s="72"/>
      <c r="B547" s="72"/>
      <c r="C547" s="72"/>
      <c r="D547" s="72"/>
      <c r="E547" s="72"/>
    </row>
    <row r="548" spans="1:5" x14ac:dyDescent="0.2">
      <c r="A548" s="72"/>
      <c r="B548" s="72"/>
      <c r="C548" s="72"/>
      <c r="D548" s="72"/>
      <c r="E548" s="72"/>
    </row>
    <row r="549" spans="1:5" x14ac:dyDescent="0.2">
      <c r="A549" s="72"/>
      <c r="B549" s="72"/>
      <c r="C549" s="72"/>
      <c r="D549" s="72"/>
      <c r="E549" s="72"/>
    </row>
    <row r="550" spans="1:5" x14ac:dyDescent="0.2">
      <c r="A550" s="72"/>
      <c r="B550" s="72"/>
      <c r="C550" s="72"/>
      <c r="D550" s="72"/>
      <c r="E550" s="72"/>
    </row>
    <row r="551" spans="1:5" x14ac:dyDescent="0.2">
      <c r="A551" s="72"/>
      <c r="B551" s="72"/>
      <c r="C551" s="72"/>
      <c r="D551" s="72"/>
      <c r="E551" s="72"/>
    </row>
    <row r="552" spans="1:5" x14ac:dyDescent="0.2">
      <c r="A552" s="72"/>
      <c r="B552" s="72"/>
      <c r="C552" s="72"/>
      <c r="D552" s="72"/>
      <c r="E552" s="72"/>
    </row>
    <row r="553" spans="1:5" x14ac:dyDescent="0.2">
      <c r="A553" s="72"/>
      <c r="B553" s="72"/>
      <c r="C553" s="72"/>
      <c r="D553" s="72"/>
      <c r="E553" s="72"/>
    </row>
    <row r="554" spans="1:5" x14ac:dyDescent="0.2">
      <c r="A554" s="72"/>
      <c r="B554" s="72"/>
      <c r="C554" s="72"/>
      <c r="D554" s="72"/>
      <c r="E554" s="72"/>
    </row>
    <row r="555" spans="1:5" x14ac:dyDescent="0.2">
      <c r="A555" s="72"/>
      <c r="B555" s="72"/>
      <c r="C555" s="72"/>
      <c r="D555" s="72"/>
      <c r="E555" s="72"/>
    </row>
    <row r="556" spans="1:5" x14ac:dyDescent="0.2">
      <c r="A556" s="72"/>
      <c r="B556" s="72"/>
      <c r="C556" s="72"/>
      <c r="D556" s="72"/>
      <c r="E556" s="72"/>
    </row>
    <row r="557" spans="1:5" x14ac:dyDescent="0.2">
      <c r="A557" s="72"/>
      <c r="B557" s="72"/>
      <c r="C557" s="72"/>
      <c r="D557" s="72"/>
      <c r="E557" s="72"/>
    </row>
    <row r="558" spans="1:5" x14ac:dyDescent="0.2">
      <c r="A558" s="72"/>
      <c r="B558" s="72"/>
      <c r="C558" s="72"/>
      <c r="D558" s="72"/>
      <c r="E558" s="72"/>
    </row>
    <row r="559" spans="1:5" x14ac:dyDescent="0.2">
      <c r="A559" s="72"/>
      <c r="B559" s="72"/>
      <c r="C559" s="72"/>
      <c r="D559" s="72"/>
      <c r="E559" s="72"/>
    </row>
    <row r="560" spans="1:5" x14ac:dyDescent="0.2">
      <c r="A560" s="72"/>
      <c r="B560" s="72"/>
      <c r="C560" s="72"/>
      <c r="D560" s="72"/>
      <c r="E560" s="72"/>
    </row>
    <row r="561" spans="1:5" x14ac:dyDescent="0.2">
      <c r="A561" s="72"/>
      <c r="B561" s="72"/>
      <c r="C561" s="72"/>
      <c r="D561" s="72"/>
      <c r="E561" s="72"/>
    </row>
    <row r="562" spans="1:5" x14ac:dyDescent="0.2">
      <c r="A562" s="72"/>
      <c r="B562" s="72"/>
      <c r="C562" s="72"/>
      <c r="D562" s="72"/>
      <c r="E562" s="72"/>
    </row>
    <row r="563" spans="1:5" x14ac:dyDescent="0.2">
      <c r="A563" s="72"/>
      <c r="B563" s="72"/>
      <c r="C563" s="72"/>
      <c r="D563" s="72"/>
      <c r="E563" s="72"/>
    </row>
    <row r="564" spans="1:5" x14ac:dyDescent="0.2">
      <c r="A564" s="72"/>
      <c r="B564" s="72"/>
      <c r="C564" s="72"/>
      <c r="D564" s="72"/>
      <c r="E564" s="72"/>
    </row>
    <row r="565" spans="1:5" x14ac:dyDescent="0.2">
      <c r="A565" s="72"/>
      <c r="B565" s="72"/>
      <c r="C565" s="72"/>
      <c r="D565" s="72"/>
      <c r="E565" s="72"/>
    </row>
    <row r="566" spans="1:5" x14ac:dyDescent="0.2">
      <c r="A566" s="72"/>
      <c r="B566" s="72"/>
      <c r="C566" s="72"/>
      <c r="D566" s="72"/>
      <c r="E566" s="72"/>
    </row>
    <row r="567" spans="1:5" x14ac:dyDescent="0.2">
      <c r="A567" s="72"/>
      <c r="B567" s="72"/>
      <c r="C567" s="72"/>
      <c r="D567" s="72"/>
      <c r="E567" s="72"/>
    </row>
    <row r="568" spans="1:5" x14ac:dyDescent="0.2">
      <c r="A568" s="72"/>
      <c r="B568" s="72"/>
      <c r="C568" s="72"/>
      <c r="D568" s="72"/>
      <c r="E568" s="72"/>
    </row>
    <row r="569" spans="1:5" x14ac:dyDescent="0.2">
      <c r="A569" s="72"/>
      <c r="B569" s="72"/>
      <c r="C569" s="72"/>
      <c r="D569" s="72"/>
      <c r="E569" s="72"/>
    </row>
    <row r="570" spans="1:5" x14ac:dyDescent="0.2">
      <c r="A570" s="72"/>
      <c r="B570" s="72"/>
      <c r="C570" s="72"/>
      <c r="D570" s="72"/>
      <c r="E570" s="72"/>
    </row>
    <row r="571" spans="1:5" x14ac:dyDescent="0.2">
      <c r="A571" s="72"/>
      <c r="B571" s="72"/>
      <c r="C571" s="72"/>
      <c r="D571" s="72"/>
      <c r="E571" s="72"/>
    </row>
    <row r="572" spans="1:5" x14ac:dyDescent="0.2">
      <c r="A572" s="72"/>
      <c r="B572" s="72"/>
      <c r="C572" s="72"/>
      <c r="D572" s="72"/>
      <c r="E572" s="72"/>
    </row>
    <row r="573" spans="1:5" x14ac:dyDescent="0.2">
      <c r="A573" s="72"/>
      <c r="B573" s="72"/>
      <c r="C573" s="72"/>
      <c r="D573" s="72"/>
      <c r="E573" s="72"/>
    </row>
    <row r="574" spans="1:5" x14ac:dyDescent="0.2">
      <c r="A574" s="72"/>
      <c r="B574" s="72"/>
      <c r="C574" s="72"/>
      <c r="D574" s="72"/>
      <c r="E574" s="72"/>
    </row>
    <row r="575" spans="1:5" x14ac:dyDescent="0.2">
      <c r="A575" s="72"/>
      <c r="B575" s="72"/>
      <c r="C575" s="72"/>
      <c r="D575" s="72"/>
      <c r="E575" s="72"/>
    </row>
    <row r="576" spans="1:5" x14ac:dyDescent="0.2">
      <c r="A576" s="72"/>
      <c r="B576" s="72"/>
      <c r="C576" s="72"/>
      <c r="D576" s="72"/>
      <c r="E576" s="72"/>
    </row>
    <row r="577" spans="1:5" x14ac:dyDescent="0.2">
      <c r="A577" s="72"/>
      <c r="B577" s="72"/>
      <c r="C577" s="72"/>
      <c r="D577" s="72"/>
      <c r="E577" s="72"/>
    </row>
    <row r="578" spans="1:5" x14ac:dyDescent="0.2">
      <c r="A578" s="72"/>
      <c r="B578" s="72"/>
      <c r="C578" s="72"/>
      <c r="D578" s="72"/>
      <c r="E578" s="72"/>
    </row>
    <row r="579" spans="1:5" x14ac:dyDescent="0.2">
      <c r="A579" s="72"/>
      <c r="B579" s="72"/>
      <c r="C579" s="72"/>
      <c r="D579" s="72"/>
      <c r="E579" s="72"/>
    </row>
    <row r="580" spans="1:5" x14ac:dyDescent="0.2">
      <c r="A580" s="72"/>
      <c r="B580" s="72"/>
      <c r="C580" s="72"/>
      <c r="D580" s="72"/>
      <c r="E580" s="72"/>
    </row>
    <row r="581" spans="1:5" x14ac:dyDescent="0.2">
      <c r="A581" s="72"/>
      <c r="B581" s="72"/>
      <c r="C581" s="72"/>
      <c r="D581" s="72"/>
      <c r="E581" s="72"/>
    </row>
    <row r="582" spans="1:5" x14ac:dyDescent="0.2">
      <c r="A582" s="72"/>
      <c r="B582" s="72"/>
      <c r="C582" s="72"/>
      <c r="D582" s="72"/>
      <c r="E582" s="72"/>
    </row>
    <row r="583" spans="1:5" x14ac:dyDescent="0.2">
      <c r="A583" s="72"/>
      <c r="B583" s="72"/>
      <c r="C583" s="72"/>
      <c r="D583" s="72"/>
      <c r="E583" s="72"/>
    </row>
    <row r="584" spans="1:5" x14ac:dyDescent="0.2">
      <c r="A584" s="72"/>
      <c r="B584" s="72"/>
      <c r="C584" s="72"/>
      <c r="D584" s="72"/>
      <c r="E584" s="72"/>
    </row>
    <row r="585" spans="1:5" x14ac:dyDescent="0.2">
      <c r="A585" s="72"/>
      <c r="B585" s="72"/>
      <c r="C585" s="72"/>
      <c r="D585" s="72"/>
      <c r="E585" s="72"/>
    </row>
    <row r="586" spans="1:5" x14ac:dyDescent="0.2">
      <c r="A586" s="72"/>
      <c r="B586" s="72"/>
      <c r="C586" s="72"/>
      <c r="D586" s="72"/>
      <c r="E586" s="72"/>
    </row>
    <row r="587" spans="1:5" x14ac:dyDescent="0.2">
      <c r="A587" s="72"/>
      <c r="B587" s="72"/>
      <c r="C587" s="72"/>
      <c r="D587" s="72"/>
      <c r="E587" s="72"/>
    </row>
    <row r="588" spans="1:5" x14ac:dyDescent="0.2">
      <c r="A588" s="72"/>
      <c r="B588" s="72"/>
      <c r="C588" s="72"/>
      <c r="D588" s="72"/>
      <c r="E588" s="72"/>
    </row>
    <row r="589" spans="1:5" x14ac:dyDescent="0.2">
      <c r="A589" s="72"/>
      <c r="B589" s="72"/>
      <c r="C589" s="72"/>
      <c r="D589" s="72"/>
      <c r="E589" s="72"/>
    </row>
    <row r="590" spans="1:5" x14ac:dyDescent="0.2">
      <c r="A590" s="72"/>
      <c r="B590" s="72"/>
      <c r="C590" s="72"/>
      <c r="D590" s="72"/>
      <c r="E590" s="72"/>
    </row>
    <row r="591" spans="1:5" x14ac:dyDescent="0.2">
      <c r="A591" s="72"/>
      <c r="B591" s="72"/>
      <c r="C591" s="72"/>
      <c r="D591" s="72"/>
      <c r="E591" s="72"/>
    </row>
    <row r="592" spans="1:5" x14ac:dyDescent="0.2">
      <c r="A592" s="72"/>
      <c r="B592" s="72"/>
      <c r="C592" s="72"/>
      <c r="D592" s="72"/>
      <c r="E592" s="72"/>
    </row>
    <row r="593" spans="1:5" x14ac:dyDescent="0.2">
      <c r="A593" s="72"/>
      <c r="B593" s="72"/>
      <c r="C593" s="72"/>
      <c r="D593" s="72"/>
      <c r="E593" s="72"/>
    </row>
    <row r="594" spans="1:5" x14ac:dyDescent="0.2">
      <c r="A594" s="72"/>
      <c r="B594" s="72"/>
      <c r="C594" s="72"/>
      <c r="D594" s="72"/>
      <c r="E594" s="72"/>
    </row>
    <row r="595" spans="1:5" x14ac:dyDescent="0.2">
      <c r="A595" s="72"/>
      <c r="B595" s="72"/>
      <c r="C595" s="72"/>
      <c r="D595" s="72"/>
      <c r="E595" s="72"/>
    </row>
    <row r="596" spans="1:5" x14ac:dyDescent="0.2">
      <c r="A596" s="72"/>
      <c r="B596" s="72"/>
      <c r="C596" s="72"/>
      <c r="D596" s="72"/>
      <c r="E596" s="72"/>
    </row>
    <row r="597" spans="1:5" x14ac:dyDescent="0.2">
      <c r="A597" s="72"/>
      <c r="B597" s="72"/>
      <c r="C597" s="72"/>
      <c r="D597" s="72"/>
      <c r="E597" s="72"/>
    </row>
    <row r="598" spans="1:5" x14ac:dyDescent="0.2">
      <c r="A598" s="72"/>
      <c r="B598" s="72"/>
      <c r="C598" s="72"/>
      <c r="D598" s="72"/>
      <c r="E598" s="72"/>
    </row>
    <row r="599" spans="1:5" x14ac:dyDescent="0.2">
      <c r="A599" s="72"/>
      <c r="B599" s="72"/>
      <c r="C599" s="72"/>
      <c r="D599" s="72"/>
      <c r="E599" s="72"/>
    </row>
    <row r="600" spans="1:5" x14ac:dyDescent="0.2">
      <c r="A600" s="72"/>
      <c r="B600" s="72"/>
      <c r="C600" s="72"/>
      <c r="D600" s="72"/>
      <c r="E600" s="72"/>
    </row>
    <row r="601" spans="1:5" x14ac:dyDescent="0.2">
      <c r="A601" s="72"/>
      <c r="B601" s="72"/>
      <c r="C601" s="72"/>
      <c r="D601" s="72"/>
      <c r="E601" s="72"/>
    </row>
    <row r="602" spans="1:5" x14ac:dyDescent="0.2">
      <c r="A602" s="72"/>
      <c r="B602" s="72"/>
      <c r="C602" s="72"/>
      <c r="D602" s="72"/>
      <c r="E602" s="72"/>
    </row>
    <row r="603" spans="1:5" x14ac:dyDescent="0.2">
      <c r="A603" s="72"/>
      <c r="B603" s="72"/>
      <c r="C603" s="72"/>
      <c r="D603" s="72"/>
      <c r="E603" s="72"/>
    </row>
    <row r="604" spans="1:5" x14ac:dyDescent="0.2">
      <c r="A604" s="72"/>
      <c r="B604" s="72"/>
      <c r="C604" s="72"/>
      <c r="D604" s="72"/>
      <c r="E604" s="72"/>
    </row>
    <row r="605" spans="1:5" x14ac:dyDescent="0.2">
      <c r="A605" s="72"/>
      <c r="B605" s="72"/>
      <c r="C605" s="72"/>
      <c r="D605" s="72"/>
      <c r="E605" s="72"/>
    </row>
    <row r="606" spans="1:5" x14ac:dyDescent="0.2">
      <c r="A606" s="72"/>
      <c r="B606" s="72"/>
      <c r="C606" s="72"/>
      <c r="D606" s="72"/>
      <c r="E606" s="72"/>
    </row>
    <row r="607" spans="1:5" x14ac:dyDescent="0.2">
      <c r="A607" s="72"/>
      <c r="B607" s="72"/>
      <c r="C607" s="72"/>
      <c r="D607" s="72"/>
      <c r="E607" s="72"/>
    </row>
    <row r="608" spans="1:5" x14ac:dyDescent="0.2">
      <c r="A608" s="72"/>
      <c r="B608" s="72"/>
      <c r="C608" s="72"/>
      <c r="D608" s="72"/>
      <c r="E608" s="72"/>
    </row>
    <row r="609" spans="1:5" x14ac:dyDescent="0.2">
      <c r="A609" s="72"/>
      <c r="B609" s="72"/>
      <c r="C609" s="72"/>
      <c r="D609" s="72"/>
      <c r="E609" s="72"/>
    </row>
    <row r="610" spans="1:5" x14ac:dyDescent="0.2">
      <c r="A610" s="72"/>
      <c r="B610" s="72"/>
      <c r="C610" s="72"/>
      <c r="D610" s="72"/>
      <c r="E610" s="72"/>
    </row>
    <row r="611" spans="1:5" x14ac:dyDescent="0.2">
      <c r="A611" s="72"/>
      <c r="B611" s="72"/>
      <c r="C611" s="72"/>
      <c r="D611" s="72"/>
      <c r="E611" s="72"/>
    </row>
    <row r="612" spans="1:5" x14ac:dyDescent="0.2">
      <c r="A612" s="72"/>
      <c r="B612" s="72"/>
      <c r="C612" s="72"/>
      <c r="D612" s="72"/>
      <c r="E612" s="72"/>
    </row>
    <row r="613" spans="1:5" x14ac:dyDescent="0.2">
      <c r="A613" s="72"/>
      <c r="B613" s="72"/>
      <c r="C613" s="72"/>
      <c r="D613" s="72"/>
      <c r="E613" s="72"/>
    </row>
    <row r="614" spans="1:5" x14ac:dyDescent="0.2">
      <c r="A614" s="72"/>
      <c r="B614" s="72"/>
      <c r="C614" s="72"/>
      <c r="D614" s="72"/>
      <c r="E614" s="72"/>
    </row>
    <row r="615" spans="1:5" x14ac:dyDescent="0.2">
      <c r="A615" s="72"/>
      <c r="B615" s="72"/>
      <c r="C615" s="72"/>
      <c r="D615" s="72"/>
      <c r="E615" s="72"/>
    </row>
    <row r="616" spans="1:5" x14ac:dyDescent="0.2">
      <c r="A616" s="72"/>
      <c r="B616" s="72"/>
      <c r="C616" s="72"/>
      <c r="D616" s="72"/>
      <c r="E616" s="72"/>
    </row>
    <row r="617" spans="1:5" x14ac:dyDescent="0.2">
      <c r="A617" s="72"/>
      <c r="B617" s="72"/>
      <c r="C617" s="72"/>
      <c r="D617" s="72"/>
      <c r="E617" s="72"/>
    </row>
    <row r="618" spans="1:5" x14ac:dyDescent="0.2">
      <c r="A618" s="72"/>
      <c r="B618" s="72"/>
      <c r="C618" s="72"/>
      <c r="D618" s="72"/>
      <c r="E618" s="72"/>
    </row>
    <row r="619" spans="1:5" x14ac:dyDescent="0.2">
      <c r="A619" s="72"/>
      <c r="B619" s="72"/>
      <c r="C619" s="72"/>
      <c r="D619" s="72"/>
      <c r="E619" s="72"/>
    </row>
    <row r="620" spans="1:5" x14ac:dyDescent="0.2">
      <c r="A620" s="72"/>
      <c r="B620" s="72"/>
      <c r="C620" s="72"/>
      <c r="D620" s="72"/>
      <c r="E620" s="72"/>
    </row>
    <row r="621" spans="1:5" x14ac:dyDescent="0.2">
      <c r="A621" s="72"/>
      <c r="B621" s="72"/>
      <c r="C621" s="72"/>
      <c r="D621" s="72"/>
      <c r="E621" s="72"/>
    </row>
    <row r="622" spans="1:5" x14ac:dyDescent="0.2">
      <c r="A622" s="72"/>
      <c r="B622" s="72"/>
      <c r="C622" s="72"/>
      <c r="D622" s="72"/>
      <c r="E622" s="72"/>
    </row>
    <row r="623" spans="1:5" x14ac:dyDescent="0.2">
      <c r="A623" s="72"/>
      <c r="B623" s="72"/>
      <c r="C623" s="72"/>
      <c r="D623" s="72"/>
      <c r="E623" s="72"/>
    </row>
    <row r="624" spans="1:5" x14ac:dyDescent="0.2">
      <c r="A624" s="72"/>
      <c r="B624" s="72"/>
      <c r="C624" s="72"/>
      <c r="D624" s="72"/>
      <c r="E624" s="72"/>
    </row>
    <row r="625" spans="1:5" x14ac:dyDescent="0.2">
      <c r="A625" s="72"/>
      <c r="B625" s="72"/>
      <c r="C625" s="72"/>
      <c r="D625" s="72"/>
      <c r="E625" s="72"/>
    </row>
    <row r="626" spans="1:5" x14ac:dyDescent="0.2">
      <c r="A626" s="72"/>
      <c r="B626" s="72"/>
      <c r="C626" s="72"/>
      <c r="D626" s="72"/>
      <c r="E626" s="72"/>
    </row>
    <row r="627" spans="1:5" x14ac:dyDescent="0.2">
      <c r="A627" s="72"/>
      <c r="B627" s="72"/>
      <c r="C627" s="72"/>
      <c r="D627" s="72"/>
      <c r="E627" s="72"/>
    </row>
    <row r="628" spans="1:5" x14ac:dyDescent="0.2">
      <c r="A628" s="72"/>
      <c r="B628" s="72"/>
      <c r="C628" s="72"/>
      <c r="D628" s="72"/>
      <c r="E628" s="72"/>
    </row>
    <row r="629" spans="1:5" x14ac:dyDescent="0.2">
      <c r="A629" s="72"/>
      <c r="B629" s="72"/>
      <c r="C629" s="72"/>
      <c r="D629" s="72"/>
      <c r="E629" s="72"/>
    </row>
    <row r="630" spans="1:5" x14ac:dyDescent="0.2">
      <c r="A630" s="72"/>
      <c r="B630" s="72"/>
      <c r="C630" s="72"/>
      <c r="D630" s="72"/>
      <c r="E630" s="72"/>
    </row>
    <row r="631" spans="1:5" x14ac:dyDescent="0.2">
      <c r="A631" s="72"/>
      <c r="B631" s="72"/>
      <c r="C631" s="72"/>
      <c r="D631" s="72"/>
      <c r="E631" s="72"/>
    </row>
    <row r="632" spans="1:5" x14ac:dyDescent="0.2">
      <c r="A632" s="72"/>
      <c r="B632" s="72"/>
      <c r="C632" s="72"/>
      <c r="D632" s="72"/>
      <c r="E632" s="72"/>
    </row>
    <row r="633" spans="1:5" x14ac:dyDescent="0.2">
      <c r="A633" s="72"/>
      <c r="B633" s="72"/>
      <c r="C633" s="72"/>
      <c r="D633" s="72"/>
      <c r="E633" s="72"/>
    </row>
    <row r="634" spans="1:5" x14ac:dyDescent="0.2">
      <c r="A634" s="72"/>
      <c r="B634" s="72"/>
      <c r="C634" s="72"/>
      <c r="D634" s="72"/>
      <c r="E634" s="72"/>
    </row>
    <row r="635" spans="1:5" x14ac:dyDescent="0.2">
      <c r="A635" s="72"/>
      <c r="B635" s="72"/>
      <c r="C635" s="72"/>
      <c r="D635" s="72"/>
      <c r="E635" s="72"/>
    </row>
    <row r="636" spans="1:5" x14ac:dyDescent="0.2">
      <c r="A636" s="72"/>
      <c r="B636" s="72"/>
      <c r="C636" s="72"/>
      <c r="D636" s="72"/>
      <c r="E636" s="72"/>
    </row>
    <row r="637" spans="1:5" x14ac:dyDescent="0.2">
      <c r="A637" s="72"/>
      <c r="B637" s="72"/>
      <c r="C637" s="72"/>
      <c r="D637" s="72"/>
      <c r="E637" s="72"/>
    </row>
    <row r="638" spans="1:5" x14ac:dyDescent="0.2">
      <c r="A638" s="72"/>
      <c r="B638" s="72"/>
      <c r="C638" s="72"/>
      <c r="D638" s="72"/>
      <c r="E638" s="72"/>
    </row>
    <row r="639" spans="1:5" x14ac:dyDescent="0.2">
      <c r="A639" s="72"/>
      <c r="B639" s="72"/>
      <c r="C639" s="72"/>
      <c r="D639" s="72"/>
      <c r="E639" s="72"/>
    </row>
    <row r="640" spans="1:5" x14ac:dyDescent="0.2">
      <c r="A640" s="72"/>
      <c r="B640" s="72"/>
      <c r="C640" s="72"/>
      <c r="D640" s="72"/>
      <c r="E640" s="72"/>
    </row>
    <row r="641" spans="1:5" x14ac:dyDescent="0.2">
      <c r="A641" s="72"/>
      <c r="B641" s="72"/>
      <c r="C641" s="72"/>
      <c r="D641" s="72"/>
      <c r="E641" s="72"/>
    </row>
    <row r="642" spans="1:5" x14ac:dyDescent="0.2">
      <c r="A642" s="72"/>
      <c r="B642" s="72"/>
      <c r="C642" s="72"/>
      <c r="D642" s="72"/>
      <c r="E642" s="72"/>
    </row>
  </sheetData>
  <mergeCells count="12">
    <mergeCell ref="A5:J5"/>
    <mergeCell ref="K5:M5"/>
    <mergeCell ref="N5:S5"/>
    <mergeCell ref="A1:S1"/>
    <mergeCell ref="A2:B2"/>
    <mergeCell ref="C2:F2"/>
    <mergeCell ref="I2:M2"/>
    <mergeCell ref="N2:S2"/>
    <mergeCell ref="A3:B3"/>
    <mergeCell ref="C3:F3"/>
    <mergeCell ref="I3:M3"/>
    <mergeCell ref="N3:S3"/>
  </mergeCells>
  <printOptions horizontalCentered="1"/>
  <pageMargins left="0.25" right="0.25" top="1" bottom="0.75" header="0.5" footer="0.3"/>
  <pageSetup scale="67" fitToHeight="12" orientation="landscape" r:id="rId1"/>
  <headerFooter>
    <oddFooter>&amp;L&amp;"Arial,Regular"&amp;10&amp;D  &amp;T   Page &amp;P of &amp;N&amp;C&amp;"Arial,Regular"Copyright (C) 2016 by The Martinet Group, LLC&amp;"-,Regular"
&amp;R&amp;"Arial,Regular"&amp;5&amp;Z&amp;F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Master List</vt:lpstr>
      <vt:lpstr>Damage Reporting Status</vt:lpstr>
      <vt:lpstr>Facilities Loss Estimation</vt:lpstr>
      <vt:lpstr>'Damage Reporting Status'!Print_Area</vt:lpstr>
      <vt:lpstr>'Facilities Loss Estimation'!Print_Area</vt:lpstr>
      <vt:lpstr>'Master List'!Print_Area</vt:lpstr>
      <vt:lpstr>'Damage Reporting Status'!Print_Titles</vt:lpstr>
      <vt:lpstr>'Facilities Loss Estimation'!Print_Titles</vt:lpstr>
      <vt:lpstr>'Master List'!Print_Titles</vt:lpstr>
    </vt:vector>
  </TitlesOfParts>
  <Company>City of Vallejo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mmartinet</dc:creator>
  <cp:lastModifiedBy>Mike</cp:lastModifiedBy>
  <cp:lastPrinted>2017-02-15T20:11:40Z</cp:lastPrinted>
  <dcterms:created xsi:type="dcterms:W3CDTF">2014-09-25T15:57:37Z</dcterms:created>
  <dcterms:modified xsi:type="dcterms:W3CDTF">2017-02-15T20:59:38Z</dcterms:modified>
</cp:coreProperties>
</file>